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hisaku\iLink\行政\0208核定\資料繳交\"/>
    </mc:Choice>
  </mc:AlternateContent>
  <xr:revisionPtr revIDLastSave="0" documentId="13_ncr:1_{6B186817-BFA5-4675-B8CB-49187C41E897}" xr6:coauthVersionLast="36" xr6:coauthVersionMax="47" xr10:uidLastSave="{00000000-0000-0000-0000-000000000000}"/>
  <bookViews>
    <workbookView xWindow="14520" yWindow="0" windowWidth="14280" windowHeight="18000" xr2:uid="{00000000-000D-0000-FFFF-FFFF00000000}"/>
  </bookViews>
  <sheets>
    <sheet name="110-3 經費申請表" sheetId="3" r:id="rId1"/>
  </sheets>
  <definedNames>
    <definedName name="_xlnm.Print_Area" localSheetId="0">'110-3 經費申請表'!$B$1:$I$93</definedName>
    <definedName name="_xlnm.Print_Titles" localSheetId="0">'110-3 經費申請表'!$10:$11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3" l="1"/>
  <c r="F25" i="3"/>
  <c r="H24" i="3"/>
  <c r="F24" i="3"/>
  <c r="H23" i="3"/>
  <c r="F23" i="3"/>
  <c r="H22" i="3"/>
  <c r="G68" i="3" l="1"/>
  <c r="H51" i="3" l="1"/>
  <c r="H52" i="3"/>
  <c r="H53" i="3"/>
  <c r="H54" i="3"/>
  <c r="H55" i="3"/>
  <c r="H56" i="3"/>
  <c r="H66" i="3" l="1"/>
  <c r="H65" i="3"/>
  <c r="H41" i="3" l="1"/>
  <c r="H60" i="3" l="1"/>
  <c r="H50" i="3" l="1"/>
  <c r="H49" i="3"/>
  <c r="H57" i="3" l="1"/>
  <c r="F33" i="3"/>
  <c r="F32" i="3"/>
  <c r="F31" i="3"/>
  <c r="H30" i="3"/>
  <c r="E17" i="3"/>
  <c r="H17" i="3" s="1"/>
  <c r="H16" i="3"/>
  <c r="H33" i="3" l="1"/>
  <c r="H32" i="3"/>
  <c r="H31" i="3"/>
  <c r="H61" i="3"/>
  <c r="H18" i="3" l="1"/>
  <c r="F19" i="3"/>
  <c r="H19" i="3" s="1"/>
  <c r="E15" i="3" l="1"/>
  <c r="E13" i="3"/>
  <c r="F29" i="3" l="1"/>
  <c r="F28" i="3"/>
  <c r="F27" i="3"/>
  <c r="F21" i="3"/>
  <c r="F20" i="3"/>
  <c r="H59" i="3"/>
  <c r="H58" i="3"/>
  <c r="H48" i="3"/>
  <c r="H47" i="3"/>
  <c r="H46" i="3"/>
  <c r="H45" i="3"/>
  <c r="H43" i="3"/>
  <c r="H42" i="3"/>
  <c r="H40" i="3"/>
  <c r="H39" i="3"/>
  <c r="H38" i="3"/>
  <c r="H37" i="3"/>
  <c r="H36" i="3"/>
  <c r="H26" i="3"/>
  <c r="H14" i="3"/>
  <c r="H12" i="3"/>
  <c r="H28" i="3" l="1"/>
  <c r="H20" i="3"/>
  <c r="H29" i="3"/>
  <c r="H21" i="3"/>
  <c r="H27" i="3"/>
  <c r="H15" i="3"/>
  <c r="H13" i="3"/>
  <c r="H34" i="3" l="1"/>
  <c r="G67" i="3" s="1"/>
  <c r="H44" i="3"/>
  <c r="G69" i="3" l="1"/>
  <c r="G70" i="3" s="1"/>
  <c r="H62" i="3"/>
</calcChain>
</file>

<file path=xl/sharedStrings.xml><?xml version="1.0" encoding="utf-8"?>
<sst xmlns="http://schemas.openxmlformats.org/spreadsheetml/2006/main" count="207" uniqueCount="154">
  <si>
    <t>經費項目</t>
    <phoneticPr fontId="8" type="noConversion"/>
  </si>
  <si>
    <t>計畫經費明細</t>
  </si>
  <si>
    <t>單價(元)</t>
  </si>
  <si>
    <t>數量</t>
    <phoneticPr fontId="7" type="noConversion"/>
  </si>
  <si>
    <t>單位</t>
    <phoneticPr fontId="7" type="noConversion"/>
  </si>
  <si>
    <t>總價(元)</t>
  </si>
  <si>
    <t>計畫主持人</t>
    <phoneticPr fontId="7" type="noConversion"/>
  </si>
  <si>
    <t>主持費</t>
    <phoneticPr fontId="7" type="noConversion"/>
  </si>
  <si>
    <t>人月</t>
    <phoneticPr fontId="8" type="noConversion"/>
  </si>
  <si>
    <t>補充保費</t>
    <phoneticPr fontId="7" type="noConversion"/>
  </si>
  <si>
    <t>共同主持人</t>
    <phoneticPr fontId="8" type="noConversion"/>
  </si>
  <si>
    <t>主持費</t>
    <phoneticPr fontId="7" type="noConversion"/>
  </si>
  <si>
    <t>人月</t>
    <phoneticPr fontId="8" type="noConversion"/>
  </si>
  <si>
    <t>薪資</t>
    <phoneticPr fontId="7" type="noConversion"/>
  </si>
  <si>
    <t>人月</t>
    <phoneticPr fontId="8" type="noConversion"/>
  </si>
  <si>
    <t>健保費</t>
    <phoneticPr fontId="7" type="noConversion"/>
  </si>
  <si>
    <t>勞保費</t>
    <phoneticPr fontId="7" type="noConversion"/>
  </si>
  <si>
    <t>勞工退休金或離職儲金(二擇一)</t>
    <phoneticPr fontId="7" type="noConversion"/>
  </si>
  <si>
    <t>人月</t>
    <phoneticPr fontId="8" type="noConversion"/>
  </si>
  <si>
    <t>勞保費</t>
    <phoneticPr fontId="7" type="noConversion"/>
  </si>
  <si>
    <t>兼任助理</t>
    <phoneticPr fontId="8" type="noConversion"/>
  </si>
  <si>
    <t>健保費或補充保費(二擇一)</t>
    <phoneticPr fontId="7" type="noConversion"/>
  </si>
  <si>
    <t>節次</t>
    <phoneticPr fontId="7" type="noConversion"/>
  </si>
  <si>
    <t>教師共時教學授課鐘點費</t>
    <phoneticPr fontId="8" type="noConversion"/>
  </si>
  <si>
    <t>教授級</t>
    <phoneticPr fontId="7" type="noConversion"/>
  </si>
  <si>
    <t>副教授級</t>
    <phoneticPr fontId="7" type="noConversion"/>
  </si>
  <si>
    <t>助理教授級</t>
    <phoneticPr fontId="7" type="noConversion"/>
  </si>
  <si>
    <t>稿費</t>
    <phoneticPr fontId="8" type="noConversion"/>
  </si>
  <si>
    <t>千字/篇</t>
    <phoneticPr fontId="7" type="noConversion"/>
  </si>
  <si>
    <t>人時</t>
    <phoneticPr fontId="13" type="noConversion"/>
  </si>
  <si>
    <t>式</t>
    <phoneticPr fontId="13" type="noConversion"/>
  </si>
  <si>
    <t>支領工作(讀)費之勞保費</t>
    <phoneticPr fontId="13" type="noConversion"/>
  </si>
  <si>
    <t>月</t>
    <phoneticPr fontId="13" type="noConversion"/>
  </si>
  <si>
    <t>支領工作(讀)費之勞工退休金或離職儲金</t>
    <phoneticPr fontId="13" type="noConversion"/>
  </si>
  <si>
    <t>印刷費</t>
    <phoneticPr fontId="7" type="noConversion"/>
  </si>
  <si>
    <t>材料費</t>
    <phoneticPr fontId="7" type="noConversion"/>
  </si>
  <si>
    <t>交通費</t>
    <phoneticPr fontId="7" type="noConversion"/>
  </si>
  <si>
    <t>人次</t>
    <phoneticPr fontId="13" type="noConversion"/>
  </si>
  <si>
    <t>人日</t>
    <phoneticPr fontId="7" type="noConversion"/>
  </si>
  <si>
    <t>國內差旅費(計畫成員)</t>
    <phoneticPr fontId="13" type="noConversion"/>
  </si>
  <si>
    <t>租車費</t>
    <phoneticPr fontId="8" type="noConversion"/>
  </si>
  <si>
    <t>車次</t>
    <phoneticPr fontId="13" type="noConversion"/>
  </si>
  <si>
    <t>保險費</t>
    <phoneticPr fontId="8" type="noConversion"/>
  </si>
  <si>
    <t>式</t>
    <phoneticPr fontId="7" type="noConversion"/>
  </si>
  <si>
    <t>申請教育部補助經費小計②</t>
    <phoneticPr fontId="8" type="noConversion"/>
  </si>
  <si>
    <t>依「講座鐘點費支給表」辦理。編列上限: 1,000 元/節次。</t>
  </si>
  <si>
    <t>說明</t>
    <phoneticPr fontId="7" type="noConversion"/>
  </si>
  <si>
    <t>外聘</t>
    <phoneticPr fontId="7" type="noConversion"/>
  </si>
  <si>
    <t>內聘</t>
    <phoneticPr fontId="7" type="noConversion"/>
  </si>
  <si>
    <t>講座鐘點費</t>
    <phoneticPr fontId="8" type="noConversion"/>
  </si>
  <si>
    <t>補助比率(A)/(C)</t>
    <phoneticPr fontId="7" type="noConversion"/>
  </si>
  <si>
    <t>計畫經費總額(A)+(B)</t>
    <phoneticPr fontId="7" type="noConversion"/>
  </si>
  <si>
    <t>雜支</t>
    <phoneticPr fontId="7" type="noConversion"/>
  </si>
  <si>
    <t>人事費</t>
    <phoneticPr fontId="7" type="noConversion"/>
  </si>
  <si>
    <t>申請教育部補助經費小計①</t>
    <phoneticPr fontId="8" type="noConversion"/>
  </si>
  <si>
    <t>人次</t>
    <phoneticPr fontId="13" type="noConversion"/>
  </si>
  <si>
    <t>申請教育部補助經費合計(A)=①+②</t>
    <phoneticPr fontId="8" type="noConversion"/>
  </si>
  <si>
    <t>專案教學人員費/專業技術人員/博士後研究員</t>
    <phoneticPr fontId="8" type="noConversion"/>
  </si>
  <si>
    <t>協同主持人</t>
    <phoneticPr fontId="8" type="noConversion"/>
  </si>
  <si>
    <t>因應112年1月薪資調漲，請確認費用是否調整。</t>
    <phoneticPr fontId="13" type="noConversion"/>
  </si>
  <si>
    <t>教學助理(TA)</t>
    <phoneticPr fontId="8" type="noConversion"/>
  </si>
  <si>
    <t>得依擔任共時授課教師之職等編列，依各校標準(需檢附校內標準)，核實支付。如已支領學校發給之鐘點費，不得重複領取。
教授：○元/節
副教授：○元/節
助理教授：○元/節</t>
    <phoneticPr fontId="7" type="noConversion"/>
  </si>
  <si>
    <t xml:space="preserve">教材授權、教材編輯等相關編稿費用，依「中央政府各機關學校出席費及稿費支給要點」辦理。(請說明項目、編列標準及計算方式)
</t>
    <phoneticPr fontId="8" type="noConversion"/>
  </si>
  <si>
    <t xml:space="preserve">計畫相關之實作課程、營隊、競賽、研習、推廣或成果發展等所需材料購置費用。
</t>
    <phoneticPr fontId="7" type="noConversion"/>
  </si>
  <si>
    <t xml:space="preserve">辦理研習及校外參訪所需之租車費。
</t>
    <phoneticPr fontId="7" type="noConversion"/>
  </si>
  <si>
    <t>資料蒐集費</t>
    <phoneticPr fontId="8" type="noConversion"/>
  </si>
  <si>
    <t xml:space="preserve">1.與計畫直接有關之資料檢索、圖書、資料庫等購置費用，以3萬元為上限。
2.擬購多媒體及圖書應詳列其名稱、數量、單價及總價於經費申請表。
</t>
    <phoneticPr fontId="7" type="noConversion"/>
  </si>
  <si>
    <t xml:space="preserve">符合支領公務人員因公傷亡慰問金發給辦法之人員不另加保。
</t>
    <phoneticPr fontId="7" type="noConversion"/>
  </si>
  <si>
    <t>膳費</t>
    <phoneticPr fontId="13" type="noConversion"/>
  </si>
  <si>
    <t>午、晚餐</t>
    <phoneticPr fontId="7" type="noConversion"/>
  </si>
  <si>
    <t>人餐</t>
    <phoneticPr fontId="13" type="noConversion"/>
  </si>
  <si>
    <t>茶點</t>
    <phoneticPr fontId="7" type="noConversion"/>
  </si>
  <si>
    <t>人次</t>
    <phoneticPr fontId="7" type="noConversion"/>
  </si>
  <si>
    <t>工讀(作)費</t>
    <phoneticPr fontId="13" type="noConversion"/>
  </si>
  <si>
    <t>國內交通費(校外專家)</t>
    <phoneticPr fontId="13" type="noConversion"/>
  </si>
  <si>
    <t>住宿費</t>
    <phoneticPr fontId="7" type="noConversion"/>
  </si>
  <si>
    <t>短程車資</t>
    <phoneticPr fontId="7" type="noConversion"/>
  </si>
  <si>
    <t>1. 校外專家學者或計畫成員參與計畫相關會議或活動之旅運費，依「國內出差旅費報支要點」檢據核實報支。凡公民營汽車到達地區，除因急要公務經主管機關核准者外，其搭乘計程車之費用，不得報支。
2. 住宿費每人每日上限 2,000 元(簡任級以下)，依「國內出差旅費報支要點」檢據核實報支。(請說明項目、編列標準[高鐵起訖點]及計算方式)</t>
    <phoneticPr fontId="7" type="noConversion"/>
  </si>
  <si>
    <t>場地使用費</t>
    <phoneticPr fontId="8" type="noConversion"/>
  </si>
  <si>
    <t>場次</t>
    <phoneticPr fontId="13" type="noConversion"/>
  </si>
  <si>
    <r>
      <t>人事費總額不得超過補助款之</t>
    </r>
    <r>
      <rPr>
        <sz val="12"/>
        <color rgb="FFFF0000"/>
        <rFont val="微軟正黑體"/>
        <family val="2"/>
        <charset val="136"/>
      </rPr>
      <t>50%</t>
    </r>
    <r>
      <rPr>
        <sz val="12"/>
        <rFont val="微軟正黑體"/>
        <family val="2"/>
        <charset val="136"/>
      </rPr>
      <t>。未依學經歷(職級)或期程聘用人員，致補(捐)助剩餘款不得流用，並須全數繳回。</t>
    </r>
    <phoneticPr fontId="8" type="noConversion"/>
  </si>
  <si>
    <t>兼任教師鐘點費</t>
    <phoneticPr fontId="7" type="noConversion"/>
  </si>
  <si>
    <t>節次</t>
    <phoneticPr fontId="7" type="noConversion"/>
  </si>
  <si>
    <t xml:space="preserve">計畫相關之課程、活動的海報/講義/手冊/報告/計畫執行成果專書等印製。
</t>
    <phoneticPr fontId="7" type="noConversion"/>
  </si>
  <si>
    <t xml:space="preserve">薪資編列上限5,000元/月。
</t>
    <phoneticPr fontId="13" type="noConversion"/>
  </si>
  <si>
    <t>自籌款</t>
    <phoneticPr fontId="7" type="noConversion"/>
  </si>
  <si>
    <t>人事費</t>
    <phoneticPr fontId="7" type="noConversion"/>
  </si>
  <si>
    <t>業務費</t>
    <phoneticPr fontId="7" type="noConversion"/>
  </si>
  <si>
    <r>
      <t>1. 補充保費依兼任助理薪資之</t>
    </r>
    <r>
      <rPr>
        <sz val="12"/>
        <color rgb="FFFF0000"/>
        <rFont val="微軟正黑體"/>
        <family val="2"/>
        <charset val="136"/>
      </rPr>
      <t>2.11%</t>
    </r>
    <r>
      <rPr>
        <sz val="12"/>
        <rFont val="微軟正黑體"/>
        <family val="2"/>
        <charset val="136"/>
      </rPr>
      <t xml:space="preserve"> 編列。
2. 因應112年1月基本薪資調漲，請確認費用是否調整。
</t>
    </r>
    <phoneticPr fontId="8" type="noConversion"/>
  </si>
  <si>
    <r>
      <t>1. 補充保費依教學助理薪資之</t>
    </r>
    <r>
      <rPr>
        <sz val="12"/>
        <color rgb="FFFF0000"/>
        <rFont val="微軟正黑體"/>
        <family val="2"/>
        <charset val="136"/>
      </rPr>
      <t>2.11%</t>
    </r>
    <r>
      <rPr>
        <sz val="12"/>
        <rFont val="微軟正黑體"/>
        <family val="2"/>
        <charset val="136"/>
      </rPr>
      <t xml:space="preserve"> 編列。
2. 因</t>
    </r>
    <r>
      <rPr>
        <sz val="12"/>
        <color theme="1"/>
        <rFont val="微軟正黑體"/>
        <family val="2"/>
        <charset val="136"/>
      </rPr>
      <t>應112年</t>
    </r>
    <r>
      <rPr>
        <sz val="12"/>
        <rFont val="微軟正黑體"/>
        <family val="2"/>
        <charset val="136"/>
      </rPr>
      <t xml:space="preserve">1月基本薪資調漲，請確認費用是否調整。
</t>
    </r>
    <phoneticPr fontId="7" type="noConversion"/>
  </si>
  <si>
    <t>因應112年1月基本薪資調漲，請確認費用是否調整。</t>
    <phoneticPr fontId="13" type="noConversion"/>
  </si>
  <si>
    <t>計畫編號：</t>
    <phoneticPr fontId="7" type="noConversion"/>
  </si>
  <si>
    <t>　教育部補(捐)助計畫項目經費規劃表（非民間團體）</t>
    <phoneticPr fontId="8" type="noConversion"/>
  </si>
  <si>
    <t>申請單位：</t>
    <phoneticPr fontId="7" type="noConversion"/>
  </si>
  <si>
    <t>計畫名稱：</t>
    <phoneticPr fontId="7" type="noConversion"/>
  </si>
  <si>
    <t>計畫期程：112年 2 月 1 日至 112 年 7 月 31 日</t>
    <phoneticPr fontId="7" type="noConversion"/>
  </si>
  <si>
    <t>計畫經費總額：                   元，向本部申請補助金額：                 元，自籌款：                元</t>
    <phoneticPr fontId="7" type="noConversion"/>
  </si>
  <si>
    <r>
      <t>擬向其他機關與民間團體申請補助：</t>
    </r>
    <r>
      <rPr>
        <sz val="12"/>
        <rFont val="Wingdings 2"/>
        <family val="1"/>
        <charset val="2"/>
      </rPr>
      <t>R</t>
    </r>
    <r>
      <rPr>
        <sz val="12"/>
        <rFont val="微軟正黑體"/>
        <family val="2"/>
        <charset val="136"/>
      </rPr>
      <t>無□有</t>
    </r>
    <phoneticPr fontId="7" type="noConversion"/>
  </si>
  <si>
    <t>（請註明其他機關與民間團體申請補助經費之項目及金額）</t>
    <phoneticPr fontId="7" type="noConversion"/>
  </si>
  <si>
    <t>教育部： 元，補助項目及金額：</t>
    <phoneticPr fontId="7" type="noConversion"/>
  </si>
  <si>
    <t>〇〇部：………………元，補助項目及金額：</t>
    <phoneticPr fontId="7" type="noConversion"/>
  </si>
  <si>
    <t xml:space="preserve">因應112年1月勞健保費調整，請確認金額是否正確。
</t>
    <phoneticPr fontId="7" type="noConversion"/>
  </si>
  <si>
    <t xml:space="preserve"> 承辦
 單位           </t>
    <phoneticPr fontId="7" type="noConversion"/>
  </si>
  <si>
    <t>主(會)計
單位</t>
    <phoneticPr fontId="7" type="noConversion"/>
  </si>
  <si>
    <t xml:space="preserve">         首長</t>
    <phoneticPr fontId="8" type="noConversion"/>
  </si>
  <si>
    <t xml:space="preserve">教育部                                                  教育部
承辦人                                                  單位主管
</t>
    <phoneticPr fontId="8" type="noConversion"/>
  </si>
  <si>
    <t>補(捐)助方式：</t>
    <phoneticPr fontId="8" type="noConversion"/>
  </si>
  <si>
    <r>
      <t>餘款繳回方式</t>
    </r>
    <r>
      <rPr>
        <sz val="12"/>
        <rFont val="微軟正黑體"/>
        <family val="2"/>
        <charset val="136"/>
      </rPr>
      <t>：</t>
    </r>
  </si>
  <si>
    <t>□全額補(捐)助</t>
    <phoneticPr fontId="8" type="noConversion"/>
  </si>
  <si>
    <t xml:space="preserve">□繳回  </t>
  </si>
  <si>
    <t>■部分補(捐)助</t>
    <phoneticPr fontId="7" type="noConversion"/>
  </si>
  <si>
    <t>■依本部補(捐)助及委辦經費核撥結報作業要點辦理</t>
    <phoneticPr fontId="8" type="noConversion"/>
  </si>
  <si>
    <r>
      <t>指定項目補(捐)助□是</t>
    </r>
    <r>
      <rPr>
        <sz val="12"/>
        <rFont val="微軟正黑體"/>
        <family val="2"/>
        <charset val="136"/>
      </rPr>
      <t>■</t>
    </r>
    <r>
      <rPr>
        <b/>
        <sz val="12"/>
        <rFont val="微軟正黑體"/>
        <family val="2"/>
        <charset val="136"/>
      </rPr>
      <t>否</t>
    </r>
    <phoneticPr fontId="7" type="noConversion"/>
  </si>
  <si>
    <t>彈性經費額度:</t>
  </si>
  <si>
    <t>【補(捐)助比率90.91％】</t>
    <phoneticPr fontId="7" type="noConversion"/>
  </si>
  <si>
    <t>□無彈性經費</t>
  </si>
  <si>
    <t>備註：</t>
  </si>
  <si>
    <t xml:space="preserve">1. 因協助創新教學所需，每班以補助1名研究生教學助理為原則，帶領學生分組討論與實作，教學助理人數如有不足，以學校自籌款支應。
2. 教學助理費標準：博士班學生每人每月8,000-12,000元，碩士班學生每人每月5,000-8,000元，大學生每人每月5,000元為限，每學期至多支付5個月。
</t>
    <phoneticPr fontId="13" type="noConversion"/>
  </si>
  <si>
    <t xml:space="preserve">1. 協助辦理計畫相關活動(工作坊、研討會、研習會等)所需之臨時人力。 
2. 行政院「全國軍公教員工待遇支給點」第2點規定之適用人員，不得支給工作費。
3. 工讀費以現行勞動基準法所訂最低基本工資1.2倍為支給上限，然不得低於勞動基準法所訂之最低基本工資。大專校院如訂有支給規定者，得依其規定支給。
</t>
    <phoneticPr fontId="8" type="noConversion"/>
  </si>
  <si>
    <t xml:space="preserve">衍生補充保費之經費項目如：講座鐘點費、教師共時教學授課鐘點費、兼任教師鐘點費、稿費、工讀費等。依總額之2.11%編列。
</t>
    <phoneticPr fontId="7" type="noConversion"/>
  </si>
  <si>
    <t xml:space="preserve">每人每日膳費300元，午、晚餐每餐單價須於100元範圍內供應，茶點以40元/人次為限。辦理期程半日者，上限 140 元/人日(午餐 100 元+茶點 40 元)；第1天(包括1日活動)不提供早餐，其1日膳費以240元為基準編列( 2 餐 1 茶點)。依「教育部及所屬機關(構)辦理各類會議講習訓練與研討（習）會管理要點」辦理。
 </t>
    <phoneticPr fontId="7" type="noConversion"/>
  </si>
  <si>
    <t>■計畫金額2%，計○元(上限為2萬5,000元)</t>
    <phoneticPr fontId="8" type="noConversion"/>
  </si>
  <si>
    <t>一、各計畫執行單位應事先擬訂經費支用項目，並於本表說明欄詳實敘明。</t>
    <phoneticPr fontId="8" type="noConversion"/>
  </si>
  <si>
    <t>二、各執行單位經費動支應依中央政府各項經費支用規定、本部各計畫補(捐)助要點及本要點經費編列基準表規定辦理。</t>
    <phoneticPr fontId="8" type="noConversion"/>
  </si>
  <si>
    <t>三、上述中央政府經費支用規定，得逕於「行政院主計總處網站-友善經費報支專區-內審規定」查詢參考。</t>
    <phoneticPr fontId="8" type="noConversion"/>
  </si>
  <si>
    <t>四、非指定項目補(捐)助，說明欄位新增支用項目，得由執行單位循內部行政程序自行辦理。</t>
    <phoneticPr fontId="8" type="noConversion"/>
  </si>
  <si>
    <t>金額，如有隱匿不實或造假情事，本部應撤銷該補(捐)助案件，並收回已撥付款項。</t>
    <phoneticPr fontId="8" type="noConversion"/>
  </si>
  <si>
    <t>五、同一計畫向本部及其他機關申請補(捐)助時，應於計畫項目經費申請表內，詳列向本部及其他機關申請補助之項目及</t>
    <phoneticPr fontId="8" type="noConversion"/>
  </si>
  <si>
    <t>六、補(捐)助計畫除依本要點第4點規定之情形外，以不補(捐)助人事費、加班費、內部場地使用費及行政管理費為原則。</t>
    <phoneticPr fontId="8" type="noConversion"/>
  </si>
  <si>
    <t>相關規定辦理者，應明確標示其為「廣告」，且揭示贊助機關（教育部）名稱，並不得以置入性行銷方式進行。</t>
    <phoneticPr fontId="8" type="noConversion"/>
  </si>
  <si>
    <t>七、申請補(捐)助經費，其計畫執行涉及須依「政府機關政策文宣規劃執行注意事項」、預算法第62條之1及其執行原則等</t>
    <phoneticPr fontId="8" type="noConversion"/>
  </si>
  <si>
    <t xml:space="preserve">依主持費乘以補充保費費率(2.11%)編列，請依公式計算並四捨五入後，再乘以數量。
</t>
    <phoneticPr fontId="7" type="noConversion"/>
  </si>
  <si>
    <r>
      <t xml:space="preserve">計畫主持人費，自 112.2.1 起至 112.7.31 止，共 6 個月。每人每月以5,000至8,000元為限。
</t>
    </r>
    <r>
      <rPr>
        <sz val="12"/>
        <color rgb="FFFF0000"/>
        <rFont val="微軟正黑體"/>
        <family val="2"/>
        <charset val="136"/>
      </rPr>
      <t>依計畫經費編列及支用原則，主持費至多補助3名，如有不足，以學校自籌款支應。</t>
    </r>
    <r>
      <rPr>
        <sz val="12"/>
        <rFont val="微軟正黑體"/>
        <family val="2"/>
        <charset val="136"/>
      </rPr>
      <t xml:space="preserve">
</t>
    </r>
    <phoneticPr fontId="7" type="noConversion"/>
  </si>
  <si>
    <r>
      <t xml:space="preserve">每人每月以4,000至6,000元為限。
</t>
    </r>
    <r>
      <rPr>
        <sz val="12"/>
        <color rgb="FFFF0000"/>
        <rFont val="微軟正黑體"/>
        <family val="2"/>
        <charset val="136"/>
      </rPr>
      <t>依計畫經費編列及支用原則，主持費至多補助3名，如有不足，以學校自籌款支應。</t>
    </r>
    <r>
      <rPr>
        <sz val="12"/>
        <rFont val="微軟正黑體"/>
        <family val="2"/>
        <charset val="136"/>
      </rPr>
      <t xml:space="preserve">
</t>
    </r>
    <phoneticPr fontId="7" type="noConversion"/>
  </si>
  <si>
    <t xml:space="preserve">1.限A類計畫申請，得依需求聘任專案教學人員或專業技術人員或博士後研究員擇一申請，補助1人為限。
2.依校內相關標準(需另檢附資料及工作證明)，○級第○年年資敘薪。
</t>
    <phoneticPr fontId="8" type="noConversion"/>
  </si>
  <si>
    <t>依「講座鐘點費支給表」辦理。編列上限: 2,000 元/節次。</t>
    <phoneticPr fontId="8" type="noConversion"/>
  </si>
  <si>
    <t xml:space="preserve">教師因執行本計畫投入新課程開設，其原教授之必選修課程，得由受補助教學單位聘雇兼任教師代為授課，以減輕計畫執行教師原授課負擔，每學期每位教師以一門為限，兼任教師鐘點費支給標準及聘任程序依各校相關規定辦理。
</t>
    <phoneticPr fontId="7" type="noConversion"/>
  </si>
  <si>
    <t xml:space="preserve">1. 按投保薪資 ○ 元以下者每月勞保費○元編列。
2. 因應112年1月基本薪資調漲，請確認費用是否調整。
</t>
    <phoneticPr fontId="13" type="noConversion"/>
  </si>
  <si>
    <t xml:space="preserve">1. 按投保薪資○元以下者每月勞工退休金或離職儲金 ○ 元編列。
2. 因應112年1月薪資調漲，請確認費用是否調整。
</t>
    <phoneticPr fontId="13" type="noConversion"/>
  </si>
  <si>
    <t xml:space="preserve">辦理計畫相關會議或活動等所需租借場地費用(限外部場地)，依「教育部及所屬機關(構)辦理各類會議講習訓練與研討(習)會管理要點」辦理。
</t>
    <phoneticPr fontId="8" type="noConversion"/>
  </si>
  <si>
    <t xml:space="preserve">凡前項費用未列之辦公事務費用屬之。如文具用品、紙張、資訊耗材、資料夾、郵資、錄音筆、隨身硬碟等屬之。(單價未達 1 萬元或耐用年限未達 2 年)
</t>
    <phoneticPr fontId="8" type="noConversion"/>
  </si>
  <si>
    <r>
      <t xml:space="preserve">計畫主持人費，自 112.2.1 起至 112.7.31 止，共 6 個月。每人每月以5,000元至8,000元為限。
</t>
    </r>
    <r>
      <rPr>
        <sz val="12"/>
        <color rgb="FFFF0000"/>
        <rFont val="微軟正黑體"/>
        <family val="2"/>
        <charset val="136"/>
      </rPr>
      <t>依計畫經費編列及支用原則，主持費至多補助3名，如有不足，以學校自籌款支應。</t>
    </r>
    <r>
      <rPr>
        <sz val="12"/>
        <rFont val="微軟正黑體"/>
        <family val="2"/>
        <charset val="136"/>
      </rPr>
      <t xml:space="preserve">
</t>
    </r>
    <phoneticPr fontId="7" type="noConversion"/>
  </si>
  <si>
    <t>A類補助比率應為90.91%</t>
    <phoneticPr fontId="7" type="noConversion"/>
  </si>
  <si>
    <t>請依照「教育部112年度人文社會科學與產業實務創新鏈結計畫補助彙整表」</t>
    <phoneticPr fontId="7" type="noConversion"/>
  </si>
  <si>
    <t>自籌款人事費小計③</t>
    <phoneticPr fontId="8" type="noConversion"/>
  </si>
  <si>
    <t>自籌款業務費小計④</t>
    <phoneticPr fontId="8" type="noConversion"/>
  </si>
  <si>
    <t>自籌款合計(B)=③+④</t>
    <phoneticPr fontId="8" type="noConversion"/>
  </si>
  <si>
    <t xml:space="preserve">1.得依需求聘任專任助理，補助1人為限。
2.依校內相關標準(需另檢附資料及工作證明)，○級第○年年資敘薪。
</t>
    <phoneticPr fontId="8" type="noConversion"/>
  </si>
  <si>
    <t>專任助理</t>
    <phoneticPr fontId="8" type="noConversion"/>
  </si>
  <si>
    <t>次</t>
    <phoneticPr fontId="8" type="noConversion"/>
  </si>
  <si>
    <t>依「中央政府各機關學校出席費及稿費支給要點」辦理。</t>
    <phoneticPr fontId="8" type="noConversion"/>
  </si>
  <si>
    <t>出席費/諮詢費</t>
    <phoneticPr fontId="8" type="noConversion"/>
  </si>
  <si>
    <r>
      <t xml:space="preserve">可編列業務費相關項目，項目可參考「教育部補助及委辦計畫經費編列基準表」
</t>
    </r>
    <r>
      <rPr>
        <sz val="12"/>
        <color rgb="FFFF0000"/>
        <rFont val="微軟正黑體"/>
        <family val="2"/>
        <charset val="136"/>
      </rPr>
      <t>請於說明欄位列出業務費細項</t>
    </r>
    <r>
      <rPr>
        <sz val="12"/>
        <color rgb="FF000000"/>
        <rFont val="微軟正黑體"/>
        <family val="2"/>
        <charset val="136"/>
      </rPr>
      <t xml:space="preserve">
</t>
    </r>
    <phoneticPr fontId="8" type="noConversion"/>
  </si>
  <si>
    <r>
      <t xml:space="preserve">若補助款人事費金額已達補助款之50%，可於此項目編列計畫相關人事費。
</t>
    </r>
    <r>
      <rPr>
        <sz val="12"/>
        <color rgb="FFFF0000"/>
        <rFont val="微軟正黑體"/>
        <family val="2"/>
        <charset val="136"/>
      </rPr>
      <t xml:space="preserve">請於說明欄位列出人事費細項
</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</si>
</sst>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新細明體"/>
      <family val="1"/>
      <charset val="136"/>
      <scheme val="minor"/>
    </font>
    <font>
      <sz val="12"/>
      <color theme="1"/>
      <name val="微軟正黑體"/>
      <family val="2"/>
      <charset val="136"/>
    </font>
    <font>
      <sz val="12"/>
      <color theme="1"/>
      <name val="微軟正黑體"/>
      <family val="2"/>
      <charset val="136"/>
    </font>
    <font>
      <sz val="12"/>
      <color theme="1"/>
      <name val="微軟正黑體"/>
      <family val="2"/>
      <charset val="136"/>
    </font>
    <font>
      <sz val="12"/>
      <color theme="1"/>
      <name val="微軟正黑體"/>
      <family val="2"/>
      <charset val="136"/>
    </font>
    <font>
      <sz val="12"/>
      <color rgb="FFFF0000"/>
      <name val="微軟正黑體"/>
      <family val="2"/>
      <charset val="136"/>
    </font>
    <font>
      <b/>
      <sz val="12"/>
      <color theme="1"/>
      <name val="微軟正黑體"/>
      <family val="2"/>
      <charset val="136"/>
    </font>
    <font>
      <sz val="9"/>
      <name val="新細明體"/>
      <family val="1"/>
      <charset val="136"/>
      <scheme val="minor"/>
    </font>
    <font>
      <sz val="9"/>
      <name val="新細明體"/>
      <family val="1"/>
      <charset val="136"/>
    </font>
    <font>
      <b/>
      <sz val="12"/>
      <color rgb="FF000000"/>
      <name val="微軟正黑體"/>
      <family val="2"/>
      <charset val="136"/>
    </font>
    <font>
      <b/>
      <sz val="12"/>
      <name val="微軟正黑體"/>
      <family val="2"/>
      <charset val="136"/>
    </font>
    <font>
      <sz val="12"/>
      <color rgb="FF000000"/>
      <name val="微軟正黑體"/>
      <family val="2"/>
      <charset val="136"/>
    </font>
    <font>
      <sz val="12"/>
      <name val="微軟正黑體"/>
      <family val="2"/>
      <charset val="136"/>
    </font>
    <font>
      <sz val="9"/>
      <name val="微軟正黑體"/>
      <family val="2"/>
      <charset val="136"/>
    </font>
    <font>
      <sz val="12"/>
      <color indexed="8"/>
      <name val="新細明體"/>
      <family val="1"/>
      <charset val="136"/>
    </font>
    <font>
      <b/>
      <sz val="11"/>
      <color indexed="8"/>
      <name val="Times New Roman"/>
      <family val="1"/>
    </font>
    <font>
      <sz val="11"/>
      <name val="Times New Roman"/>
      <family val="1"/>
    </font>
    <font>
      <b/>
      <sz val="11"/>
      <name val="Times New Roman"/>
      <family val="1"/>
    </font>
    <font>
      <sz val="12"/>
      <color theme="1"/>
      <name val="標楷體"/>
      <family val="4"/>
      <charset val="136"/>
    </font>
    <font>
      <sz val="12"/>
      <name val="新細明體"/>
      <family val="1"/>
      <charset val="136"/>
      <scheme val="minor"/>
    </font>
    <font>
      <sz val="12"/>
      <color theme="1"/>
      <name val="新細明體"/>
      <family val="1"/>
      <charset val="136"/>
      <scheme val="minor"/>
    </font>
    <font>
      <b/>
      <sz val="12"/>
      <color rgb="FFFF0000"/>
      <name val="微軟正黑體"/>
      <family val="2"/>
      <charset val="136"/>
    </font>
    <font>
      <sz val="16"/>
      <name val="微軟正黑體"/>
      <family val="2"/>
      <charset val="136"/>
    </font>
    <font>
      <sz val="12"/>
      <name val="Wingdings 2"/>
      <family val="1"/>
      <charset val="2"/>
    </font>
    <font>
      <sz val="12"/>
      <name val="標楷體"/>
      <family val="4"/>
      <charset val="136"/>
    </font>
  </fonts>
  <fills count="3">
    <fill>
      <patternFill patternType="none"/>
    </fill>
    <fill>
      <patternFill patternType="gray125"/>
    </fill>
    <fill>
      <patternFill patternType="solid">
        <fgColor theme="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medium">
        <color rgb="FF000000"/>
      </right>
      <top style="thin">
        <color rgb="FF000000"/>
      </top>
      <bottom style="thin">
        <color rgb="FF000000"/>
      </bottom>
      <diagonal/>
    </border>
  </borders>
  <cellStyleXfs count="3">
    <xf numFmtId="0" fontId="0" fillId="0" borderId="0">
      <alignment vertical="center"/>
    </xf>
    <xf numFmtId="0" fontId="14" fillId="0" borderId="0">
      <alignment vertical="center"/>
    </xf>
    <xf numFmtId="9" fontId="20" fillId="0" borderId="0" applyFont="0" applyFill="0" applyBorder="0" applyAlignment="0" applyProtection="0">
      <alignment vertical="center"/>
    </xf>
  </cellStyleXfs>
  <cellXfs count="182">
    <xf numFmtId="0" fontId="0" fillId="0" borderId="0" xfId="0">
      <alignment vertical="center"/>
    </xf>
    <xf numFmtId="0" fontId="15" fillId="0" borderId="0" xfId="1" applyFont="1" applyBorder="1" applyAlignment="1">
      <alignment vertical="top" wrapText="1"/>
    </xf>
    <xf numFmtId="3" fontId="16" fillId="0" borderId="0" xfId="1" applyNumberFormat="1" applyFont="1" applyBorder="1" applyAlignment="1">
      <alignment vertical="top" wrapText="1"/>
    </xf>
    <xf numFmtId="0" fontId="17" fillId="0" borderId="0" xfId="1" applyFont="1" applyBorder="1" applyAlignment="1">
      <alignment vertical="top" wrapText="1"/>
    </xf>
    <xf numFmtId="3" fontId="17" fillId="0" borderId="0" xfId="1" applyNumberFormat="1" applyFont="1" applyBorder="1" applyAlignment="1">
      <alignment vertical="top" wrapText="1"/>
    </xf>
    <xf numFmtId="0" fontId="18" fillId="0" borderId="0" xfId="0" applyFont="1" applyAlignment="1">
      <alignment vertical="center" wrapText="1"/>
    </xf>
    <xf numFmtId="0" fontId="0" fillId="0" borderId="0" xfId="0" applyAlignment="1">
      <alignment vertical="top"/>
    </xf>
    <xf numFmtId="3" fontId="19" fillId="0" borderId="0" xfId="0" applyNumberFormat="1" applyFont="1" applyAlignment="1">
      <alignment vertical="top"/>
    </xf>
    <xf numFmtId="0" fontId="19" fillId="0" borderId="0" xfId="0" applyFont="1" applyAlignment="1">
      <alignment vertical="top"/>
    </xf>
    <xf numFmtId="3" fontId="10" fillId="0" borderId="0" xfId="0" applyNumberFormat="1" applyFont="1" applyFill="1" applyBorder="1" applyAlignment="1" applyProtection="1">
      <alignment horizontal="left" vertical="top" wrapText="1"/>
      <protection locked="0"/>
    </xf>
    <xf numFmtId="3" fontId="12" fillId="0" borderId="0" xfId="0" applyNumberFormat="1" applyFont="1" applyFill="1" applyBorder="1" applyAlignment="1" applyProtection="1">
      <alignment horizontal="left" vertical="top" wrapText="1"/>
      <protection locked="0"/>
    </xf>
    <xf numFmtId="3" fontId="12" fillId="0" borderId="0" xfId="0" applyNumberFormat="1" applyFont="1" applyFill="1" applyBorder="1" applyAlignment="1" applyProtection="1">
      <alignment horizontal="left" vertical="top"/>
      <protection locked="0"/>
    </xf>
    <xf numFmtId="0" fontId="18" fillId="0" borderId="0" xfId="0" applyFont="1" applyBorder="1" applyAlignment="1">
      <alignment vertical="center" wrapText="1"/>
    </xf>
    <xf numFmtId="0" fontId="4" fillId="0" borderId="0" xfId="0" applyFont="1" applyFill="1" applyAlignment="1" applyProtection="1">
      <alignment vertical="center" wrapText="1"/>
      <protection locked="0"/>
    </xf>
    <xf numFmtId="3" fontId="5" fillId="0" borderId="0" xfId="0" applyNumberFormat="1" applyFont="1" applyFill="1" applyBorder="1" applyAlignment="1" applyProtection="1">
      <alignment horizontal="left" vertical="top" wrapText="1"/>
      <protection locked="0"/>
    </xf>
    <xf numFmtId="3" fontId="10" fillId="0" borderId="2" xfId="0" applyNumberFormat="1" applyFont="1" applyFill="1" applyBorder="1" applyAlignment="1">
      <alignment horizontal="center" vertical="top" wrapText="1"/>
    </xf>
    <xf numFmtId="0" fontId="10" fillId="0" borderId="2" xfId="0" applyFont="1" applyFill="1" applyBorder="1" applyAlignment="1">
      <alignment horizontal="center" vertical="top" wrapText="1"/>
    </xf>
    <xf numFmtId="0" fontId="3" fillId="0" borderId="0" xfId="0" applyFont="1" applyAlignment="1">
      <alignment horizontal="center" vertical="top" wrapText="1"/>
    </xf>
    <xf numFmtId="3" fontId="10" fillId="0" borderId="6" xfId="0" applyNumberFormat="1" applyFont="1" applyFill="1" applyBorder="1" applyAlignment="1">
      <alignment horizontal="center" vertical="top" wrapText="1"/>
    </xf>
    <xf numFmtId="3" fontId="21" fillId="0" borderId="0" xfId="0" applyNumberFormat="1" applyFont="1" applyFill="1" applyBorder="1" applyAlignment="1" applyProtection="1">
      <alignment horizontal="left" vertical="top" wrapText="1"/>
      <protection locked="0"/>
    </xf>
    <xf numFmtId="0" fontId="9" fillId="0" borderId="2" xfId="0" applyFont="1" applyFill="1" applyBorder="1" applyAlignment="1" applyProtection="1">
      <alignment horizontal="right" vertical="top" wrapText="1"/>
    </xf>
    <xf numFmtId="0" fontId="19" fillId="0" borderId="0" xfId="0" applyFont="1">
      <alignment vertical="center"/>
    </xf>
    <xf numFmtId="0" fontId="11" fillId="0" borderId="4" xfId="0" applyFont="1" applyFill="1" applyBorder="1" applyAlignment="1" applyProtection="1">
      <alignment horizontal="left" vertical="top" wrapText="1"/>
    </xf>
    <xf numFmtId="3" fontId="12" fillId="0" borderId="2" xfId="0" applyNumberFormat="1" applyFont="1" applyFill="1" applyBorder="1" applyAlignment="1" applyProtection="1">
      <alignment horizontal="right" vertical="top" wrapText="1"/>
      <protection locked="0"/>
    </xf>
    <xf numFmtId="0" fontId="12" fillId="0" borderId="2" xfId="0" applyFont="1" applyFill="1" applyBorder="1" applyAlignment="1" applyProtection="1">
      <alignment horizontal="right" vertical="top" wrapText="1"/>
    </xf>
    <xf numFmtId="3" fontId="12" fillId="0" borderId="2" xfId="0" applyNumberFormat="1" applyFont="1" applyFill="1" applyBorder="1" applyAlignment="1" applyProtection="1">
      <alignment horizontal="right" vertical="top" wrapText="1"/>
    </xf>
    <xf numFmtId="0" fontId="11" fillId="0" borderId="2" xfId="0" applyFont="1" applyFill="1" applyBorder="1" applyAlignment="1" applyProtection="1">
      <alignment horizontal="left" vertical="top" wrapText="1"/>
      <protection locked="0"/>
    </xf>
    <xf numFmtId="3" fontId="10" fillId="0" borderId="2" xfId="0" applyNumberFormat="1" applyFont="1" applyFill="1" applyBorder="1" applyAlignment="1" applyProtection="1">
      <alignment horizontal="right" vertical="top" wrapText="1"/>
    </xf>
    <xf numFmtId="0" fontId="11" fillId="0" borderId="2" xfId="0" applyFont="1" applyFill="1" applyBorder="1" applyAlignment="1" applyProtection="1">
      <alignment vertical="top" wrapText="1"/>
      <protection locked="0"/>
    </xf>
    <xf numFmtId="3" fontId="12" fillId="0" borderId="2" xfId="0" applyNumberFormat="1" applyFont="1" applyFill="1" applyBorder="1" applyAlignment="1" applyProtection="1">
      <alignment vertical="top" wrapText="1"/>
    </xf>
    <xf numFmtId="3" fontId="12" fillId="0" borderId="2" xfId="0" applyNumberFormat="1" applyFont="1" applyFill="1" applyBorder="1" applyAlignment="1" applyProtection="1">
      <alignment vertical="top" wrapText="1"/>
      <protection locked="0"/>
    </xf>
    <xf numFmtId="0" fontId="1" fillId="0" borderId="2" xfId="0" applyFont="1" applyFill="1" applyBorder="1" applyAlignment="1" applyProtection="1">
      <alignment horizontal="left" vertical="top" wrapText="1"/>
      <protection locked="0"/>
    </xf>
    <xf numFmtId="3" fontId="12" fillId="0" borderId="2" xfId="0" applyNumberFormat="1" applyFont="1" applyFill="1" applyBorder="1" applyAlignment="1" applyProtection="1">
      <alignment horizontal="right" vertical="top"/>
    </xf>
    <xf numFmtId="3" fontId="12" fillId="0" borderId="2" xfId="0" applyNumberFormat="1" applyFont="1" applyFill="1" applyBorder="1" applyAlignment="1" applyProtection="1">
      <alignment horizontal="right" vertical="top"/>
      <protection locked="0"/>
    </xf>
    <xf numFmtId="0" fontId="12" fillId="0" borderId="2" xfId="0" applyFont="1" applyFill="1" applyBorder="1" applyAlignment="1" applyProtection="1">
      <alignment horizontal="right" vertical="top"/>
      <protection locked="0"/>
    </xf>
    <xf numFmtId="0" fontId="12" fillId="0" borderId="2" xfId="0" applyFont="1" applyFill="1" applyBorder="1" applyAlignment="1" applyProtection="1">
      <alignment horizontal="right" vertical="top"/>
    </xf>
    <xf numFmtId="0" fontId="4" fillId="0" borderId="2" xfId="0" applyFont="1" applyFill="1" applyBorder="1" applyAlignment="1" applyProtection="1">
      <alignment horizontal="left" vertical="top" wrapText="1"/>
      <protection locked="0"/>
    </xf>
    <xf numFmtId="0" fontId="12" fillId="0" borderId="7" xfId="0" applyFont="1" applyFill="1" applyBorder="1" applyAlignment="1" applyProtection="1">
      <alignment vertical="top" wrapText="1"/>
      <protection locked="0"/>
    </xf>
    <xf numFmtId="0" fontId="1" fillId="0" borderId="7" xfId="0" applyFont="1" applyFill="1" applyBorder="1" applyAlignment="1" applyProtection="1">
      <alignment vertical="top" wrapText="1"/>
      <protection locked="0"/>
    </xf>
    <xf numFmtId="3" fontId="10" fillId="0" borderId="2" xfId="0" applyNumberFormat="1" applyFont="1" applyFill="1" applyBorder="1" applyAlignment="1" applyProtection="1">
      <alignment vertical="top" wrapText="1"/>
    </xf>
    <xf numFmtId="0" fontId="10" fillId="0" borderId="7" xfId="0" applyFont="1" applyFill="1" applyBorder="1" applyAlignment="1">
      <alignment horizontal="center" vertical="top" wrapText="1"/>
    </xf>
    <xf numFmtId="0" fontId="12" fillId="0" borderId="7"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3" fontId="12" fillId="0" borderId="7" xfId="0" applyNumberFormat="1" applyFont="1" applyFill="1" applyBorder="1" applyAlignment="1" applyProtection="1">
      <alignment vertical="top" wrapText="1"/>
      <protection locked="0"/>
    </xf>
    <xf numFmtId="0" fontId="0" fillId="0" borderId="7" xfId="0" applyFill="1" applyBorder="1">
      <alignment vertical="center"/>
    </xf>
    <xf numFmtId="0" fontId="12" fillId="0" borderId="29" xfId="0" applyFont="1" applyFill="1" applyBorder="1" applyAlignment="1" applyProtection="1">
      <alignment vertical="top" wrapText="1"/>
      <protection locked="0"/>
    </xf>
    <xf numFmtId="0" fontId="24" fillId="0" borderId="0" xfId="0" applyFont="1" applyAlignment="1">
      <alignment vertical="center" wrapText="1"/>
    </xf>
    <xf numFmtId="0" fontId="24" fillId="0" borderId="0" xfId="0" applyFont="1" applyBorder="1" applyAlignment="1">
      <alignment vertical="center" wrapText="1"/>
    </xf>
    <xf numFmtId="0" fontId="12" fillId="2" borderId="20" xfId="0" applyFont="1" applyFill="1" applyBorder="1" applyAlignment="1">
      <alignment vertical="center"/>
    </xf>
    <xf numFmtId="0" fontId="12" fillId="2" borderId="0" xfId="0" applyFont="1" applyFill="1" applyBorder="1" applyAlignment="1">
      <alignment vertical="center" wrapText="1"/>
    </xf>
    <xf numFmtId="0" fontId="12" fillId="2" borderId="0" xfId="0" applyFont="1" applyFill="1" applyBorder="1" applyAlignment="1">
      <alignment vertical="top" wrapText="1"/>
    </xf>
    <xf numFmtId="0" fontId="12" fillId="2" borderId="21" xfId="0" applyFont="1" applyFill="1" applyBorder="1" applyAlignment="1">
      <alignment vertical="center" wrapText="1"/>
    </xf>
    <xf numFmtId="0" fontId="12" fillId="2" borderId="0" xfId="0" applyFont="1" applyFill="1" applyBorder="1" applyAlignment="1">
      <alignment vertical="center"/>
    </xf>
    <xf numFmtId="0" fontId="12" fillId="2" borderId="0" xfId="0" applyFont="1" applyFill="1" applyBorder="1" applyAlignment="1">
      <alignment vertical="top"/>
    </xf>
    <xf numFmtId="0" fontId="12" fillId="2" borderId="21" xfId="0" applyFont="1" applyFill="1" applyBorder="1" applyAlignment="1">
      <alignment vertical="center"/>
    </xf>
    <xf numFmtId="0" fontId="12" fillId="2" borderId="30" xfId="0" applyFont="1" applyFill="1" applyBorder="1">
      <alignment vertical="center"/>
    </xf>
    <xf numFmtId="0" fontId="12" fillId="2" borderId="31" xfId="0" applyFont="1" applyFill="1" applyBorder="1">
      <alignment vertical="center"/>
    </xf>
    <xf numFmtId="3" fontId="12" fillId="2" borderId="31" xfId="0" applyNumberFormat="1" applyFont="1" applyFill="1" applyBorder="1">
      <alignment vertical="center"/>
    </xf>
    <xf numFmtId="0" fontId="12" fillId="2" borderId="31" xfId="0" applyFont="1" applyFill="1" applyBorder="1" applyAlignment="1">
      <alignment vertical="top"/>
    </xf>
    <xf numFmtId="0" fontId="12" fillId="2" borderId="32" xfId="0" applyFont="1" applyFill="1" applyBorder="1">
      <alignment vertical="center"/>
    </xf>
    <xf numFmtId="0" fontId="12" fillId="2" borderId="20" xfId="0" applyFont="1" applyFill="1" applyBorder="1" applyAlignment="1">
      <alignment horizontal="left" vertical="center" indent="2"/>
    </xf>
    <xf numFmtId="0" fontId="12" fillId="2" borderId="20" xfId="0" applyFont="1" applyFill="1" applyBorder="1" applyAlignment="1">
      <alignment horizontal="left" vertical="center"/>
    </xf>
    <xf numFmtId="0" fontId="11" fillId="0" borderId="2" xfId="0" applyFont="1" applyFill="1" applyBorder="1" applyAlignment="1" applyProtection="1">
      <alignment horizontal="left" vertical="top" wrapText="1"/>
      <protection locked="0"/>
    </xf>
    <xf numFmtId="0" fontId="9" fillId="0" borderId="2" xfId="0" applyFont="1" applyFill="1" applyBorder="1" applyAlignment="1" applyProtection="1">
      <alignment horizontal="right" vertical="top" wrapText="1"/>
    </xf>
    <xf numFmtId="0" fontId="11" fillId="0" borderId="2" xfId="0" applyFont="1" applyFill="1" applyBorder="1" applyAlignment="1" applyProtection="1">
      <alignment horizontal="right" vertical="top" wrapText="1"/>
    </xf>
    <xf numFmtId="0" fontId="11" fillId="0" borderId="37" xfId="0" applyFont="1" applyFill="1" applyBorder="1" applyAlignment="1" applyProtection="1">
      <alignment vertical="top" wrapText="1"/>
      <protection locked="0"/>
    </xf>
    <xf numFmtId="0" fontId="9" fillId="0" borderId="5"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1" fillId="0" borderId="16" xfId="0" applyFont="1" applyFill="1" applyBorder="1" applyAlignment="1">
      <alignment horizontal="center" vertical="top" wrapText="1"/>
    </xf>
    <xf numFmtId="0" fontId="1" fillId="0" borderId="25" xfId="0" applyFont="1" applyFill="1" applyBorder="1" applyAlignment="1">
      <alignment horizontal="center" vertical="top" wrapText="1"/>
    </xf>
    <xf numFmtId="0" fontId="1" fillId="0" borderId="26" xfId="0" applyFont="1" applyFill="1" applyBorder="1" applyAlignment="1">
      <alignment horizontal="center" vertical="top" wrapText="1"/>
    </xf>
    <xf numFmtId="0" fontId="9" fillId="0" borderId="2" xfId="0" applyFont="1" applyFill="1" applyBorder="1" applyAlignment="1" applyProtection="1">
      <alignment horizontal="right" vertical="top" wrapText="1"/>
    </xf>
    <xf numFmtId="0" fontId="1" fillId="0" borderId="0" xfId="0" applyFont="1" applyFill="1" applyAlignment="1">
      <alignment horizontal="left" vertical="center" wrapText="1"/>
    </xf>
    <xf numFmtId="0" fontId="0" fillId="0" borderId="0" xfId="0" applyFont="1" applyFill="1" applyAlignment="1">
      <alignment horizontal="left" vertical="center"/>
    </xf>
    <xf numFmtId="0" fontId="22" fillId="0" borderId="11" xfId="0" applyFont="1" applyFill="1" applyBorder="1" applyAlignment="1" applyProtection="1">
      <alignment horizontal="center"/>
      <protection locked="0"/>
    </xf>
    <xf numFmtId="0" fontId="22" fillId="0" borderId="12" xfId="0" applyFont="1" applyFill="1" applyBorder="1" applyAlignment="1" applyProtection="1">
      <alignment horizontal="center"/>
      <protection locked="0"/>
    </xf>
    <xf numFmtId="0" fontId="22" fillId="0" borderId="13" xfId="0" applyFont="1" applyFill="1" applyBorder="1" applyAlignment="1" applyProtection="1">
      <alignment horizontal="center"/>
      <protection locked="0"/>
    </xf>
    <xf numFmtId="0" fontId="12" fillId="0" borderId="1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9" fillId="0" borderId="2" xfId="0" applyFont="1" applyFill="1" applyBorder="1" applyAlignment="1">
      <alignment vertical="center"/>
    </xf>
    <xf numFmtId="0" fontId="12" fillId="0" borderId="5" xfId="0" applyFont="1" applyFill="1" applyBorder="1" applyAlignment="1" applyProtection="1">
      <alignment horizontal="left" vertical="center" wrapText="1"/>
      <protection locked="0"/>
    </xf>
    <xf numFmtId="0" fontId="19" fillId="0" borderId="15" xfId="0" applyFont="1" applyFill="1" applyBorder="1" applyAlignment="1">
      <alignment horizontal="left" vertical="center" wrapText="1"/>
    </xf>
    <xf numFmtId="0" fontId="12" fillId="0" borderId="14" xfId="0" applyFont="1" applyFill="1" applyBorder="1" applyAlignment="1" applyProtection="1">
      <alignment horizontal="left" vertical="top"/>
      <protection locked="0"/>
    </xf>
    <xf numFmtId="0" fontId="12" fillId="0" borderId="2" xfId="0" applyFont="1" applyFill="1" applyBorder="1" applyAlignment="1" applyProtection="1">
      <alignment horizontal="left" vertical="top"/>
      <protection locked="0"/>
    </xf>
    <xf numFmtId="0" fontId="19" fillId="0" borderId="7" xfId="0" applyFont="1" applyFill="1" applyBorder="1" applyAlignment="1">
      <alignment vertical="center"/>
    </xf>
    <xf numFmtId="0" fontId="12" fillId="0" borderId="16" xfId="0" applyFont="1" applyFill="1" applyBorder="1" applyAlignment="1" applyProtection="1">
      <alignment horizontal="left" vertical="top"/>
      <protection locked="0"/>
    </xf>
    <xf numFmtId="0" fontId="19" fillId="0" borderId="3" xfId="0" applyFont="1" applyFill="1" applyBorder="1" applyAlignment="1">
      <alignment vertical="center"/>
    </xf>
    <xf numFmtId="0" fontId="19" fillId="0" borderId="8" xfId="0" applyFont="1" applyFill="1" applyBorder="1" applyAlignment="1">
      <alignment vertical="center"/>
    </xf>
    <xf numFmtId="0" fontId="12" fillId="0" borderId="17" xfId="0" applyFont="1" applyFill="1" applyBorder="1" applyAlignment="1" applyProtection="1">
      <alignment horizontal="left" vertical="top"/>
      <protection locked="0"/>
    </xf>
    <xf numFmtId="0" fontId="19" fillId="0" borderId="18" xfId="0" applyFont="1" applyFill="1" applyBorder="1" applyAlignment="1">
      <alignment vertical="center"/>
    </xf>
    <xf numFmtId="0" fontId="19" fillId="0" borderId="19" xfId="0" applyFont="1" applyFill="1" applyBorder="1" applyAlignment="1">
      <alignment vertical="center"/>
    </xf>
    <xf numFmtId="0" fontId="12" fillId="0" borderId="20" xfId="0" applyFont="1" applyFill="1" applyBorder="1" applyAlignment="1" applyProtection="1">
      <alignment horizontal="left" vertical="top"/>
      <protection locked="0"/>
    </xf>
    <xf numFmtId="0" fontId="19" fillId="0" borderId="0" xfId="0" applyFont="1" applyFill="1" applyBorder="1" applyAlignment="1">
      <alignment vertical="center"/>
    </xf>
    <xf numFmtId="0" fontId="19" fillId="0" borderId="21" xfId="0" applyFont="1" applyFill="1" applyBorder="1" applyAlignment="1">
      <alignment vertical="center"/>
    </xf>
    <xf numFmtId="0" fontId="12" fillId="0" borderId="22" xfId="0" applyFont="1" applyFill="1" applyBorder="1" applyAlignment="1" applyProtection="1">
      <alignment horizontal="left" vertical="top"/>
      <protection locked="0"/>
    </xf>
    <xf numFmtId="0" fontId="12" fillId="0" borderId="1" xfId="0" applyFont="1" applyFill="1" applyBorder="1" applyAlignment="1" applyProtection="1">
      <alignment horizontal="left" vertical="top"/>
      <protection locked="0"/>
    </xf>
    <xf numFmtId="0" fontId="19" fillId="0" borderId="1" xfId="0" applyFont="1" applyFill="1" applyBorder="1" applyAlignment="1">
      <alignment vertical="center"/>
    </xf>
    <xf numFmtId="0" fontId="19" fillId="0" borderId="23" xfId="0" applyFont="1" applyFill="1" applyBorder="1" applyAlignment="1">
      <alignment vertical="center"/>
    </xf>
    <xf numFmtId="0" fontId="4" fillId="0" borderId="2" xfId="0" applyFont="1" applyFill="1" applyBorder="1" applyAlignment="1" applyProtection="1">
      <alignment horizontal="left" vertical="top" wrapText="1"/>
      <protection locked="0"/>
    </xf>
    <xf numFmtId="3" fontId="10" fillId="0" borderId="2" xfId="0" applyNumberFormat="1" applyFont="1" applyFill="1" applyBorder="1" applyAlignment="1" applyProtection="1">
      <alignment horizontal="right" vertical="top" wrapText="1"/>
    </xf>
    <xf numFmtId="10" fontId="10" fillId="0" borderId="28" xfId="2" applyNumberFormat="1" applyFont="1" applyFill="1" applyBorder="1" applyAlignment="1" applyProtection="1">
      <alignment horizontal="right" vertical="top"/>
    </xf>
    <xf numFmtId="0" fontId="3" fillId="0" borderId="14" xfId="0" applyFont="1" applyFill="1" applyBorder="1" applyAlignment="1">
      <alignment horizontal="center" vertical="top" wrapText="1"/>
    </xf>
    <xf numFmtId="0" fontId="6" fillId="0" borderId="1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1" fillId="0" borderId="5"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6" fillId="0" borderId="27"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xf>
    <xf numFmtId="0" fontId="9" fillId="0" borderId="6"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7" xfId="0" applyFont="1" applyFill="1" applyBorder="1" applyAlignment="1">
      <alignment horizontal="center" vertical="top" wrapText="1"/>
    </xf>
    <xf numFmtId="0" fontId="11" fillId="0" borderId="2" xfId="0" applyFont="1" applyFill="1" applyBorder="1" applyAlignment="1" applyProtection="1">
      <alignment vertical="top"/>
      <protection locked="0"/>
    </xf>
    <xf numFmtId="0" fontId="1" fillId="0" borderId="2"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9" fillId="0" borderId="1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20" xfId="1" applyFont="1" applyBorder="1" applyAlignment="1">
      <alignment horizontal="left" vertical="top" wrapText="1"/>
    </xf>
    <xf numFmtId="0" fontId="12" fillId="0" borderId="0" xfId="1" applyFont="1" applyBorder="1" applyAlignment="1">
      <alignment horizontal="left" vertical="top" wrapText="1"/>
    </xf>
    <xf numFmtId="0" fontId="12" fillId="0" borderId="30" xfId="1" applyFont="1" applyBorder="1" applyAlignment="1">
      <alignment horizontal="left" vertical="top" wrapText="1"/>
    </xf>
    <xf numFmtId="0" fontId="12" fillId="0" borderId="31" xfId="1" applyFont="1" applyBorder="1" applyAlignment="1">
      <alignment horizontal="left" vertical="top" wrapText="1"/>
    </xf>
    <xf numFmtId="0" fontId="12" fillId="0" borderId="12" xfId="1" applyFont="1" applyBorder="1" applyAlignment="1">
      <alignment vertical="top" wrapText="1"/>
    </xf>
    <xf numFmtId="0" fontId="12" fillId="0" borderId="0" xfId="1" applyFont="1" applyBorder="1" applyAlignment="1">
      <alignment vertical="top" wrapText="1"/>
    </xf>
    <xf numFmtId="0" fontId="12" fillId="0" borderId="31" xfId="1" applyFont="1" applyBorder="1" applyAlignment="1">
      <alignment vertical="top" wrapText="1"/>
    </xf>
    <xf numFmtId="0" fontId="12" fillId="0" borderId="12" xfId="0" applyFont="1" applyBorder="1" applyAlignment="1">
      <alignment horizontal="left" vertical="top" wrapText="1"/>
    </xf>
    <xf numFmtId="0" fontId="12" fillId="0" borderId="0" xfId="0" applyFont="1" applyBorder="1" applyAlignment="1">
      <alignment horizontal="left" vertical="top" wrapText="1"/>
    </xf>
    <xf numFmtId="0" fontId="12" fillId="0" borderId="31" xfId="0" applyFont="1" applyBorder="1" applyAlignment="1">
      <alignment horizontal="left" vertical="top" wrapText="1"/>
    </xf>
    <xf numFmtId="0" fontId="12" fillId="0" borderId="13" xfId="0" applyFont="1" applyBorder="1" applyAlignment="1">
      <alignment horizontal="left" vertical="top" wrapText="1"/>
    </xf>
    <xf numFmtId="0" fontId="12" fillId="0" borderId="21" xfId="0" applyFont="1" applyBorder="1" applyAlignment="1">
      <alignment horizontal="left" vertical="top" wrapText="1"/>
    </xf>
    <xf numFmtId="0" fontId="12" fillId="0" borderId="32" xfId="0" applyFont="1" applyBorder="1" applyAlignment="1">
      <alignment horizontal="left" vertical="top" wrapText="1"/>
    </xf>
    <xf numFmtId="0" fontId="1" fillId="2" borderId="2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3" xfId="0" applyFont="1" applyFill="1" applyBorder="1" applyAlignment="1">
      <alignment horizontal="center" vertical="center"/>
    </xf>
    <xf numFmtId="0" fontId="5" fillId="2" borderId="3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1" applyFont="1" applyFill="1" applyBorder="1" applyAlignment="1">
      <alignment horizontal="left" vertical="top"/>
    </xf>
    <xf numFmtId="0" fontId="12" fillId="2" borderId="0" xfId="1" applyFont="1" applyFill="1" applyBorder="1" applyAlignment="1">
      <alignment horizontal="left" vertical="top"/>
    </xf>
    <xf numFmtId="0" fontId="12" fillId="2" borderId="33" xfId="1" applyFont="1" applyFill="1" applyBorder="1" applyAlignment="1">
      <alignment horizontal="left" vertical="top"/>
    </xf>
    <xf numFmtId="0" fontId="10" fillId="2" borderId="34" xfId="0" applyFont="1" applyFill="1" applyBorder="1" applyAlignment="1">
      <alignment horizontal="left" vertical="center"/>
    </xf>
    <xf numFmtId="0" fontId="10" fillId="2" borderId="0" xfId="0" applyFont="1" applyFill="1" applyBorder="1" applyAlignment="1">
      <alignment horizontal="left" vertical="center"/>
    </xf>
    <xf numFmtId="0" fontId="10" fillId="2" borderId="21"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2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0" borderId="24"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2" fillId="2" borderId="17"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36"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23" xfId="0" applyFont="1" applyFill="1" applyBorder="1" applyAlignment="1">
      <alignment horizontal="center" vertical="top" wrapText="1"/>
    </xf>
    <xf numFmtId="0" fontId="1" fillId="2" borderId="22" xfId="0" applyFont="1" applyFill="1" applyBorder="1" applyAlignment="1">
      <alignment horizontal="left" vertical="center"/>
    </xf>
    <xf numFmtId="0" fontId="1" fillId="2" borderId="1" xfId="0" applyFont="1" applyFill="1" applyBorder="1" applyAlignment="1">
      <alignment horizontal="left" vertical="center"/>
    </xf>
    <xf numFmtId="0" fontId="1" fillId="2" borderId="35"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33"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Border="1" applyAlignment="1">
      <alignment horizontal="left" vertical="center"/>
    </xf>
    <xf numFmtId="0" fontId="1" fillId="2" borderId="33" xfId="0" applyFont="1" applyFill="1" applyBorder="1" applyAlignment="1">
      <alignment horizontal="left" vertical="center"/>
    </xf>
  </cellXfs>
  <cellStyles count="3">
    <cellStyle name="Excel Built-in Normal" xfId="1" xr:uid="{00000000-0005-0000-0000-000000000000}"/>
    <cellStyle name="一般" xfId="0" builtinId="0"/>
    <cellStyle name="百分比"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01"/>
  <sheetViews>
    <sheetView tabSelected="1" view="pageBreakPreview" topLeftCell="A61" zoomScale="80" zoomScaleNormal="100" zoomScaleSheetLayoutView="80" zoomScalePageLayoutView="130" workbookViewId="0">
      <selection activeCell="I63" sqref="I63"/>
    </sheetView>
  </sheetViews>
  <sheetFormatPr defaultColWidth="8.77734375" defaultRowHeight="16.2"/>
  <cols>
    <col min="1" max="1" width="3.88671875" customWidth="1"/>
    <col min="2" max="2" width="4" style="17" customWidth="1"/>
    <col min="3" max="3" width="6.44140625" style="6" customWidth="1"/>
    <col min="4" max="4" width="22.109375" style="6" customWidth="1"/>
    <col min="5" max="5" width="9.6640625" style="7" customWidth="1"/>
    <col min="6" max="6" width="6.77734375" style="7" bestFit="1" customWidth="1"/>
    <col min="7" max="7" width="10.6640625" style="8" customWidth="1"/>
    <col min="8" max="8" width="11.6640625" style="7" bestFit="1" customWidth="1"/>
    <col min="9" max="9" width="48.6640625" style="8" customWidth="1"/>
    <col min="10" max="10" width="37.109375" style="5" customWidth="1"/>
  </cols>
  <sheetData>
    <row r="1" spans="2:10" s="21" customFormat="1" ht="16.8" thickBot="1">
      <c r="B1" s="72" t="s">
        <v>91</v>
      </c>
      <c r="C1" s="73"/>
      <c r="D1" s="73"/>
      <c r="E1" s="73"/>
      <c r="F1" s="73"/>
      <c r="G1" s="73"/>
      <c r="H1" s="73"/>
      <c r="I1" s="73"/>
    </row>
    <row r="2" spans="2:10" s="21" customFormat="1" ht="21">
      <c r="B2" s="74" t="s">
        <v>92</v>
      </c>
      <c r="C2" s="75"/>
      <c r="D2" s="75"/>
      <c r="E2" s="75"/>
      <c r="F2" s="75"/>
      <c r="G2" s="75"/>
      <c r="H2" s="75"/>
      <c r="I2" s="76"/>
    </row>
    <row r="3" spans="2:10" s="21" customFormat="1">
      <c r="B3" s="77" t="s">
        <v>93</v>
      </c>
      <c r="C3" s="78"/>
      <c r="D3" s="79"/>
      <c r="E3" s="79"/>
      <c r="F3" s="79"/>
      <c r="G3" s="79"/>
      <c r="H3" s="80" t="s">
        <v>94</v>
      </c>
      <c r="I3" s="81"/>
    </row>
    <row r="4" spans="2:10" s="21" customFormat="1">
      <c r="B4" s="82" t="s">
        <v>95</v>
      </c>
      <c r="C4" s="83"/>
      <c r="D4" s="79"/>
      <c r="E4" s="79"/>
      <c r="F4" s="79"/>
      <c r="G4" s="79"/>
      <c r="H4" s="79"/>
      <c r="I4" s="84"/>
    </row>
    <row r="5" spans="2:10" s="21" customFormat="1">
      <c r="B5" s="82" t="s">
        <v>96</v>
      </c>
      <c r="C5" s="79"/>
      <c r="D5" s="79"/>
      <c r="E5" s="79"/>
      <c r="F5" s="79"/>
      <c r="G5" s="79"/>
      <c r="H5" s="79"/>
      <c r="I5" s="84"/>
    </row>
    <row r="6" spans="2:10" s="21" customFormat="1">
      <c r="B6" s="85" t="s">
        <v>97</v>
      </c>
      <c r="C6" s="86"/>
      <c r="D6" s="86"/>
      <c r="E6" s="86"/>
      <c r="F6" s="86"/>
      <c r="G6" s="86"/>
      <c r="H6" s="86"/>
      <c r="I6" s="87"/>
    </row>
    <row r="7" spans="2:10" s="21" customFormat="1">
      <c r="B7" s="88" t="s">
        <v>98</v>
      </c>
      <c r="C7" s="89"/>
      <c r="D7" s="89"/>
      <c r="E7" s="89"/>
      <c r="F7" s="89"/>
      <c r="G7" s="89"/>
      <c r="H7" s="89"/>
      <c r="I7" s="90"/>
    </row>
    <row r="8" spans="2:10" s="21" customFormat="1">
      <c r="B8" s="91" t="s">
        <v>99</v>
      </c>
      <c r="C8" s="92"/>
      <c r="D8" s="92"/>
      <c r="E8" s="92"/>
      <c r="F8" s="92"/>
      <c r="G8" s="92"/>
      <c r="H8" s="92"/>
      <c r="I8" s="93"/>
    </row>
    <row r="9" spans="2:10" s="21" customFormat="1">
      <c r="B9" s="94" t="s">
        <v>100</v>
      </c>
      <c r="C9" s="95"/>
      <c r="D9" s="96"/>
      <c r="E9" s="96"/>
      <c r="F9" s="96"/>
      <c r="G9" s="96"/>
      <c r="H9" s="96"/>
      <c r="I9" s="97"/>
    </row>
    <row r="10" spans="2:10">
      <c r="B10" s="126" t="s">
        <v>0</v>
      </c>
      <c r="C10" s="127"/>
      <c r="D10" s="127"/>
      <c r="E10" s="120" t="s">
        <v>1</v>
      </c>
      <c r="F10" s="121"/>
      <c r="G10" s="121"/>
      <c r="H10" s="121"/>
      <c r="I10" s="122"/>
      <c r="J10" s="13"/>
    </row>
    <row r="11" spans="2:10">
      <c r="B11" s="126"/>
      <c r="C11" s="127"/>
      <c r="D11" s="127"/>
      <c r="E11" s="18" t="s">
        <v>2</v>
      </c>
      <c r="F11" s="15" t="s">
        <v>3</v>
      </c>
      <c r="G11" s="16" t="s">
        <v>4</v>
      </c>
      <c r="H11" s="15" t="s">
        <v>5</v>
      </c>
      <c r="I11" s="40" t="s">
        <v>46</v>
      </c>
      <c r="J11" s="9"/>
    </row>
    <row r="12" spans="2:10" ht="78">
      <c r="B12" s="101" t="s">
        <v>53</v>
      </c>
      <c r="C12" s="128" t="s">
        <v>6</v>
      </c>
      <c r="D12" s="22" t="s">
        <v>7</v>
      </c>
      <c r="E12" s="23"/>
      <c r="F12" s="23"/>
      <c r="G12" s="24" t="s">
        <v>8</v>
      </c>
      <c r="H12" s="25">
        <f>E12*F12</f>
        <v>0</v>
      </c>
      <c r="I12" s="41" t="s">
        <v>141</v>
      </c>
      <c r="J12" s="10"/>
    </row>
    <row r="13" spans="2:10" ht="46.8">
      <c r="B13" s="101"/>
      <c r="C13" s="116"/>
      <c r="D13" s="26" t="s">
        <v>9</v>
      </c>
      <c r="E13" s="25">
        <f>ROUND(E12*0.0211,0)</f>
        <v>0</v>
      </c>
      <c r="F13" s="25">
        <v>6</v>
      </c>
      <c r="G13" s="24" t="s">
        <v>8</v>
      </c>
      <c r="H13" s="25">
        <f t="shared" ref="H13:H29" si="0">E13*F13</f>
        <v>0</v>
      </c>
      <c r="I13" s="41" t="s">
        <v>131</v>
      </c>
      <c r="J13" s="10"/>
    </row>
    <row r="14" spans="2:10" ht="78">
      <c r="B14" s="101"/>
      <c r="C14" s="98" t="s">
        <v>10</v>
      </c>
      <c r="D14" s="26" t="s">
        <v>11</v>
      </c>
      <c r="E14" s="23"/>
      <c r="F14" s="23"/>
      <c r="G14" s="24" t="s">
        <v>8</v>
      </c>
      <c r="H14" s="25">
        <f t="shared" si="0"/>
        <v>0</v>
      </c>
      <c r="I14" s="41" t="s">
        <v>132</v>
      </c>
      <c r="J14" s="10"/>
    </row>
    <row r="15" spans="2:10" ht="46.8">
      <c r="B15" s="101"/>
      <c r="C15" s="98"/>
      <c r="D15" s="26" t="s">
        <v>9</v>
      </c>
      <c r="E15" s="25">
        <f>ROUND(E14*0.0211,0)</f>
        <v>0</v>
      </c>
      <c r="F15" s="25"/>
      <c r="G15" s="24" t="s">
        <v>12</v>
      </c>
      <c r="H15" s="25">
        <f t="shared" si="0"/>
        <v>0</v>
      </c>
      <c r="I15" s="41" t="s">
        <v>131</v>
      </c>
      <c r="J15" s="10"/>
    </row>
    <row r="16" spans="2:10" ht="62.4">
      <c r="B16" s="101"/>
      <c r="C16" s="113" t="s">
        <v>58</v>
      </c>
      <c r="D16" s="26" t="s">
        <v>7</v>
      </c>
      <c r="E16" s="23"/>
      <c r="F16" s="23"/>
      <c r="G16" s="24" t="s">
        <v>8</v>
      </c>
      <c r="H16" s="25">
        <f t="shared" ref="H16:H17" si="1">E16*F16</f>
        <v>0</v>
      </c>
      <c r="I16" s="41" t="s">
        <v>133</v>
      </c>
      <c r="J16" s="10"/>
    </row>
    <row r="17" spans="2:10" ht="46.8">
      <c r="B17" s="101"/>
      <c r="C17" s="98"/>
      <c r="D17" s="26" t="s">
        <v>9</v>
      </c>
      <c r="E17" s="25">
        <f>ROUND(E16*0.0211,0)</f>
        <v>0</v>
      </c>
      <c r="F17" s="25"/>
      <c r="G17" s="24" t="s">
        <v>8</v>
      </c>
      <c r="H17" s="25">
        <f t="shared" si="1"/>
        <v>0</v>
      </c>
      <c r="I17" s="41" t="s">
        <v>131</v>
      </c>
      <c r="J17" s="10"/>
    </row>
    <row r="18" spans="2:10" ht="93.6">
      <c r="B18" s="101"/>
      <c r="C18" s="116" t="s">
        <v>57</v>
      </c>
      <c r="D18" s="26" t="s">
        <v>13</v>
      </c>
      <c r="E18" s="23">
        <v>0</v>
      </c>
      <c r="F18" s="23">
        <v>0</v>
      </c>
      <c r="G18" s="24" t="s">
        <v>14</v>
      </c>
      <c r="H18" s="25">
        <f t="shared" si="0"/>
        <v>0</v>
      </c>
      <c r="I18" s="41" t="s">
        <v>134</v>
      </c>
      <c r="J18" s="10"/>
    </row>
    <row r="19" spans="2:10">
      <c r="B19" s="101"/>
      <c r="C19" s="116"/>
      <c r="D19" s="26" t="s">
        <v>15</v>
      </c>
      <c r="E19" s="23"/>
      <c r="F19" s="25">
        <f>F18</f>
        <v>0</v>
      </c>
      <c r="G19" s="24" t="s">
        <v>8</v>
      </c>
      <c r="H19" s="25">
        <f t="shared" si="0"/>
        <v>0</v>
      </c>
      <c r="I19" s="117" t="s">
        <v>101</v>
      </c>
      <c r="J19" s="10"/>
    </row>
    <row r="20" spans="2:10">
      <c r="B20" s="101"/>
      <c r="C20" s="116"/>
      <c r="D20" s="26" t="s">
        <v>16</v>
      </c>
      <c r="E20" s="23"/>
      <c r="F20" s="25">
        <f>F18</f>
        <v>0</v>
      </c>
      <c r="G20" s="24" t="s">
        <v>8</v>
      </c>
      <c r="H20" s="25">
        <f>E20*F21</f>
        <v>0</v>
      </c>
      <c r="I20" s="117"/>
      <c r="J20" s="10"/>
    </row>
    <row r="21" spans="2:10" ht="31.2">
      <c r="B21" s="101"/>
      <c r="C21" s="116"/>
      <c r="D21" s="26" t="s">
        <v>17</v>
      </c>
      <c r="E21" s="23"/>
      <c r="F21" s="25">
        <f>F18</f>
        <v>0</v>
      </c>
      <c r="G21" s="24" t="s">
        <v>18</v>
      </c>
      <c r="H21" s="25">
        <f>E21*F21</f>
        <v>0</v>
      </c>
      <c r="I21" s="117"/>
      <c r="J21" s="10"/>
    </row>
    <row r="22" spans="2:10" ht="62.4">
      <c r="B22" s="101"/>
      <c r="C22" s="116" t="s">
        <v>148</v>
      </c>
      <c r="D22" s="62" t="s">
        <v>13</v>
      </c>
      <c r="E22" s="23">
        <v>0</v>
      </c>
      <c r="F22" s="23">
        <v>0</v>
      </c>
      <c r="G22" s="24" t="s">
        <v>8</v>
      </c>
      <c r="H22" s="25">
        <f t="shared" ref="H22:H23" si="2">E22*F22</f>
        <v>0</v>
      </c>
      <c r="I22" s="41" t="s">
        <v>147</v>
      </c>
      <c r="J22" s="10"/>
    </row>
    <row r="23" spans="2:10">
      <c r="B23" s="101"/>
      <c r="C23" s="116"/>
      <c r="D23" s="62" t="s">
        <v>15</v>
      </c>
      <c r="E23" s="23"/>
      <c r="F23" s="25">
        <f>F22</f>
        <v>0</v>
      </c>
      <c r="G23" s="24" t="s">
        <v>8</v>
      </c>
      <c r="H23" s="25">
        <f t="shared" si="2"/>
        <v>0</v>
      </c>
      <c r="I23" s="117" t="s">
        <v>101</v>
      </c>
      <c r="J23" s="10"/>
    </row>
    <row r="24" spans="2:10">
      <c r="B24" s="101"/>
      <c r="C24" s="116"/>
      <c r="D24" s="62" t="s">
        <v>16</v>
      </c>
      <c r="E24" s="23"/>
      <c r="F24" s="25">
        <f>F22</f>
        <v>0</v>
      </c>
      <c r="G24" s="24" t="s">
        <v>8</v>
      </c>
      <c r="H24" s="25">
        <f>E24*F25</f>
        <v>0</v>
      </c>
      <c r="I24" s="117"/>
      <c r="J24" s="10"/>
    </row>
    <row r="25" spans="2:10" ht="31.2">
      <c r="B25" s="101"/>
      <c r="C25" s="116"/>
      <c r="D25" s="62" t="s">
        <v>17</v>
      </c>
      <c r="E25" s="23"/>
      <c r="F25" s="25">
        <f>F22</f>
        <v>0</v>
      </c>
      <c r="G25" s="24" t="s">
        <v>8</v>
      </c>
      <c r="H25" s="25">
        <f>E25*F25</f>
        <v>0</v>
      </c>
      <c r="I25" s="117"/>
      <c r="J25" s="10"/>
    </row>
    <row r="26" spans="2:10" ht="31.2">
      <c r="B26" s="101"/>
      <c r="C26" s="116" t="s">
        <v>20</v>
      </c>
      <c r="D26" s="26" t="s">
        <v>13</v>
      </c>
      <c r="E26" s="23"/>
      <c r="F26" s="23"/>
      <c r="G26" s="24" t="s">
        <v>8</v>
      </c>
      <c r="H26" s="25">
        <f t="shared" si="0"/>
        <v>0</v>
      </c>
      <c r="I26" s="41" t="s">
        <v>84</v>
      </c>
      <c r="J26" s="14"/>
    </row>
    <row r="27" spans="2:10" ht="62.4">
      <c r="B27" s="101"/>
      <c r="C27" s="116"/>
      <c r="D27" s="26" t="s">
        <v>21</v>
      </c>
      <c r="E27" s="23"/>
      <c r="F27" s="25">
        <f>F26</f>
        <v>0</v>
      </c>
      <c r="G27" s="24" t="s">
        <v>18</v>
      </c>
      <c r="H27" s="25">
        <f t="shared" si="0"/>
        <v>0</v>
      </c>
      <c r="I27" s="41" t="s">
        <v>88</v>
      </c>
      <c r="J27" s="14"/>
    </row>
    <row r="28" spans="2:10">
      <c r="B28" s="101"/>
      <c r="C28" s="116"/>
      <c r="D28" s="26" t="s">
        <v>19</v>
      </c>
      <c r="E28" s="23"/>
      <c r="F28" s="25">
        <f>F26</f>
        <v>0</v>
      </c>
      <c r="G28" s="24" t="s">
        <v>8</v>
      </c>
      <c r="H28" s="25">
        <f t="shared" si="0"/>
        <v>0</v>
      </c>
      <c r="I28" s="117" t="s">
        <v>59</v>
      </c>
      <c r="J28" s="10"/>
    </row>
    <row r="29" spans="2:10" ht="31.2">
      <c r="B29" s="101"/>
      <c r="C29" s="116"/>
      <c r="D29" s="26" t="s">
        <v>17</v>
      </c>
      <c r="E29" s="23"/>
      <c r="F29" s="25">
        <f>F26</f>
        <v>0</v>
      </c>
      <c r="G29" s="24" t="s">
        <v>8</v>
      </c>
      <c r="H29" s="25">
        <f t="shared" si="0"/>
        <v>0</v>
      </c>
      <c r="I29" s="118"/>
      <c r="J29" s="10"/>
    </row>
    <row r="30" spans="2:10" ht="124.8">
      <c r="B30" s="101"/>
      <c r="C30" s="116" t="s">
        <v>60</v>
      </c>
      <c r="D30" s="26" t="s">
        <v>13</v>
      </c>
      <c r="E30" s="23"/>
      <c r="F30" s="23"/>
      <c r="G30" s="24" t="s">
        <v>8</v>
      </c>
      <c r="H30" s="25">
        <f t="shared" ref="H30:H33" si="3">E30*F30</f>
        <v>0</v>
      </c>
      <c r="I30" s="41" t="s">
        <v>117</v>
      </c>
      <c r="J30" s="14"/>
    </row>
    <row r="31" spans="2:10" ht="62.4">
      <c r="B31" s="101"/>
      <c r="C31" s="116"/>
      <c r="D31" s="26" t="s">
        <v>21</v>
      </c>
      <c r="E31" s="23"/>
      <c r="F31" s="25">
        <f>F30</f>
        <v>0</v>
      </c>
      <c r="G31" s="24" t="s">
        <v>8</v>
      </c>
      <c r="H31" s="25">
        <f t="shared" si="3"/>
        <v>0</v>
      </c>
      <c r="I31" s="41" t="s">
        <v>89</v>
      </c>
      <c r="J31" s="14"/>
    </row>
    <row r="32" spans="2:10">
      <c r="B32" s="101"/>
      <c r="C32" s="116"/>
      <c r="D32" s="26" t="s">
        <v>16</v>
      </c>
      <c r="E32" s="23"/>
      <c r="F32" s="25">
        <f>F30</f>
        <v>0</v>
      </c>
      <c r="G32" s="24" t="s">
        <v>8</v>
      </c>
      <c r="H32" s="25">
        <f t="shared" si="3"/>
        <v>0</v>
      </c>
      <c r="I32" s="117" t="s">
        <v>90</v>
      </c>
      <c r="J32" s="10"/>
    </row>
    <row r="33" spans="2:10" ht="31.2">
      <c r="B33" s="101"/>
      <c r="C33" s="116"/>
      <c r="D33" s="26" t="s">
        <v>17</v>
      </c>
      <c r="E33" s="23"/>
      <c r="F33" s="25">
        <f>F30</f>
        <v>0</v>
      </c>
      <c r="G33" s="24" t="s">
        <v>8</v>
      </c>
      <c r="H33" s="25">
        <f t="shared" si="3"/>
        <v>0</v>
      </c>
      <c r="I33" s="118"/>
      <c r="J33" s="10"/>
    </row>
    <row r="34" spans="2:10" ht="46.8">
      <c r="B34" s="101"/>
      <c r="C34" s="71" t="s">
        <v>54</v>
      </c>
      <c r="D34" s="71"/>
      <c r="E34" s="71"/>
      <c r="F34" s="71"/>
      <c r="G34" s="71"/>
      <c r="H34" s="27">
        <f>SUM(H12:H33)</f>
        <v>0</v>
      </c>
      <c r="I34" s="37" t="s">
        <v>80</v>
      </c>
      <c r="J34" s="19"/>
    </row>
    <row r="35" spans="2:10" ht="31.2">
      <c r="B35" s="68" t="s">
        <v>87</v>
      </c>
      <c r="C35" s="129" t="s">
        <v>151</v>
      </c>
      <c r="D35" s="130"/>
      <c r="E35" s="63"/>
      <c r="F35" s="63"/>
      <c r="G35" s="64" t="s">
        <v>149</v>
      </c>
      <c r="H35" s="25"/>
      <c r="I35" s="37" t="s">
        <v>150</v>
      </c>
      <c r="J35" s="19"/>
    </row>
    <row r="36" spans="2:10" ht="31.2" customHeight="1">
      <c r="B36" s="69"/>
      <c r="C36" s="116" t="s">
        <v>49</v>
      </c>
      <c r="D36" s="28" t="s">
        <v>47</v>
      </c>
      <c r="E36" s="23">
        <v>2000</v>
      </c>
      <c r="F36" s="23"/>
      <c r="G36" s="24" t="s">
        <v>22</v>
      </c>
      <c r="H36" s="29">
        <f t="shared" ref="H36:H42" si="4">E36*F36</f>
        <v>0</v>
      </c>
      <c r="I36" s="37" t="s">
        <v>135</v>
      </c>
      <c r="J36" s="10"/>
    </row>
    <row r="37" spans="2:10" ht="31.2">
      <c r="B37" s="69"/>
      <c r="C37" s="116"/>
      <c r="D37" s="28" t="s">
        <v>48</v>
      </c>
      <c r="E37" s="23">
        <v>1000</v>
      </c>
      <c r="F37" s="23"/>
      <c r="G37" s="24" t="s">
        <v>22</v>
      </c>
      <c r="H37" s="29">
        <f t="shared" si="4"/>
        <v>0</v>
      </c>
      <c r="I37" s="37" t="s">
        <v>45</v>
      </c>
      <c r="J37" s="10"/>
    </row>
    <row r="38" spans="2:10" ht="34.950000000000003" customHeight="1">
      <c r="B38" s="69"/>
      <c r="C38" s="116" t="s">
        <v>23</v>
      </c>
      <c r="D38" s="28" t="s">
        <v>24</v>
      </c>
      <c r="E38" s="30"/>
      <c r="F38" s="30"/>
      <c r="G38" s="24" t="s">
        <v>22</v>
      </c>
      <c r="H38" s="29">
        <f t="shared" si="4"/>
        <v>0</v>
      </c>
      <c r="I38" s="117" t="s">
        <v>61</v>
      </c>
      <c r="J38" s="14"/>
    </row>
    <row r="39" spans="2:10" ht="34.950000000000003" customHeight="1">
      <c r="B39" s="69"/>
      <c r="C39" s="116"/>
      <c r="D39" s="28" t="s">
        <v>25</v>
      </c>
      <c r="E39" s="30"/>
      <c r="F39" s="30"/>
      <c r="G39" s="24" t="s">
        <v>22</v>
      </c>
      <c r="H39" s="29">
        <f t="shared" si="4"/>
        <v>0</v>
      </c>
      <c r="I39" s="118"/>
      <c r="J39" s="10"/>
    </row>
    <row r="40" spans="2:10" ht="34.950000000000003" customHeight="1">
      <c r="B40" s="69"/>
      <c r="C40" s="116"/>
      <c r="D40" s="28" t="s">
        <v>26</v>
      </c>
      <c r="E40" s="30"/>
      <c r="F40" s="30"/>
      <c r="G40" s="24" t="s">
        <v>22</v>
      </c>
      <c r="H40" s="29">
        <f t="shared" si="4"/>
        <v>0</v>
      </c>
      <c r="I40" s="118"/>
      <c r="J40" s="10"/>
    </row>
    <row r="41" spans="2:10" ht="93.6">
      <c r="B41" s="69"/>
      <c r="C41" s="106" t="s">
        <v>81</v>
      </c>
      <c r="D41" s="107"/>
      <c r="E41" s="30"/>
      <c r="F41" s="30"/>
      <c r="G41" s="24" t="s">
        <v>82</v>
      </c>
      <c r="H41" s="29">
        <f t="shared" si="4"/>
        <v>0</v>
      </c>
      <c r="I41" s="42" t="s">
        <v>136</v>
      </c>
      <c r="J41" s="10"/>
    </row>
    <row r="42" spans="2:10" ht="62.4">
      <c r="B42" s="69"/>
      <c r="C42" s="123" t="s">
        <v>27</v>
      </c>
      <c r="D42" s="123"/>
      <c r="E42" s="23"/>
      <c r="F42" s="23"/>
      <c r="G42" s="24" t="s">
        <v>28</v>
      </c>
      <c r="H42" s="29">
        <f t="shared" si="4"/>
        <v>0</v>
      </c>
      <c r="I42" s="38" t="s">
        <v>62</v>
      </c>
      <c r="J42" s="10"/>
    </row>
    <row r="43" spans="2:10" ht="140.4">
      <c r="B43" s="69"/>
      <c r="C43" s="124" t="s">
        <v>73</v>
      </c>
      <c r="D43" s="125"/>
      <c r="E43" s="25">
        <v>176</v>
      </c>
      <c r="F43" s="23"/>
      <c r="G43" s="32" t="s">
        <v>29</v>
      </c>
      <c r="H43" s="29">
        <f>ROUND(E43*F43,0)</f>
        <v>0</v>
      </c>
      <c r="I43" s="37" t="s">
        <v>118</v>
      </c>
      <c r="J43" s="10"/>
    </row>
    <row r="44" spans="2:10" ht="62.4">
      <c r="B44" s="69"/>
      <c r="C44" s="119" t="s">
        <v>9</v>
      </c>
      <c r="D44" s="119"/>
      <c r="E44" s="25"/>
      <c r="F44" s="25">
        <v>1</v>
      </c>
      <c r="G44" s="32" t="s">
        <v>30</v>
      </c>
      <c r="H44" s="25">
        <f>E44*F44</f>
        <v>0</v>
      </c>
      <c r="I44" s="43" t="s">
        <v>119</v>
      </c>
      <c r="J44" s="10"/>
    </row>
    <row r="45" spans="2:10" ht="78">
      <c r="B45" s="69"/>
      <c r="C45" s="98" t="s">
        <v>31</v>
      </c>
      <c r="D45" s="98"/>
      <c r="E45" s="33"/>
      <c r="F45" s="34"/>
      <c r="G45" s="32" t="s">
        <v>32</v>
      </c>
      <c r="H45" s="32">
        <f>E45*F45</f>
        <v>0</v>
      </c>
      <c r="I45" s="38" t="s">
        <v>137</v>
      </c>
      <c r="J45" s="11"/>
    </row>
    <row r="46" spans="2:10" ht="78">
      <c r="B46" s="69"/>
      <c r="C46" s="98" t="s">
        <v>33</v>
      </c>
      <c r="D46" s="98"/>
      <c r="E46" s="33"/>
      <c r="F46" s="34"/>
      <c r="G46" s="32" t="s">
        <v>32</v>
      </c>
      <c r="H46" s="32">
        <f t="shared" ref="H46:H61" si="5">E46*F46</f>
        <v>0</v>
      </c>
      <c r="I46" s="38" t="s">
        <v>138</v>
      </c>
      <c r="J46" s="11"/>
    </row>
    <row r="47" spans="2:10" ht="46.8">
      <c r="B47" s="69"/>
      <c r="C47" s="98" t="s">
        <v>34</v>
      </c>
      <c r="D47" s="98"/>
      <c r="E47" s="33"/>
      <c r="F47" s="35">
        <v>1</v>
      </c>
      <c r="G47" s="32" t="s">
        <v>30</v>
      </c>
      <c r="H47" s="32">
        <f t="shared" si="5"/>
        <v>0</v>
      </c>
      <c r="I47" s="37" t="s">
        <v>83</v>
      </c>
      <c r="J47" s="11"/>
    </row>
    <row r="48" spans="2:10" ht="46.8">
      <c r="B48" s="69"/>
      <c r="C48" s="116" t="s">
        <v>35</v>
      </c>
      <c r="D48" s="116"/>
      <c r="E48" s="33"/>
      <c r="F48" s="32">
        <v>1</v>
      </c>
      <c r="G48" s="32" t="s">
        <v>30</v>
      </c>
      <c r="H48" s="32">
        <f t="shared" si="5"/>
        <v>0</v>
      </c>
      <c r="I48" s="37" t="s">
        <v>63</v>
      </c>
      <c r="J48" s="10"/>
    </row>
    <row r="49" spans="2:10" ht="64.95" customHeight="1">
      <c r="B49" s="69"/>
      <c r="C49" s="113" t="s">
        <v>68</v>
      </c>
      <c r="D49" s="31" t="s">
        <v>69</v>
      </c>
      <c r="E49" s="32">
        <v>100</v>
      </c>
      <c r="F49" s="34"/>
      <c r="G49" s="32" t="s">
        <v>70</v>
      </c>
      <c r="H49" s="32">
        <f t="shared" si="5"/>
        <v>0</v>
      </c>
      <c r="I49" s="114" t="s">
        <v>120</v>
      </c>
      <c r="J49" s="10"/>
    </row>
    <row r="50" spans="2:10" ht="64.95" customHeight="1">
      <c r="B50" s="69"/>
      <c r="C50" s="113"/>
      <c r="D50" s="31" t="s">
        <v>71</v>
      </c>
      <c r="E50" s="32">
        <v>40</v>
      </c>
      <c r="F50" s="34"/>
      <c r="G50" s="32" t="s">
        <v>72</v>
      </c>
      <c r="H50" s="32">
        <f t="shared" si="5"/>
        <v>0</v>
      </c>
      <c r="I50" s="115"/>
      <c r="J50" s="10"/>
    </row>
    <row r="51" spans="2:10" ht="30" customHeight="1">
      <c r="B51" s="69"/>
      <c r="C51" s="165" t="s">
        <v>74</v>
      </c>
      <c r="D51" s="31" t="s">
        <v>36</v>
      </c>
      <c r="E51" s="33"/>
      <c r="F51" s="34"/>
      <c r="G51" s="32" t="s">
        <v>37</v>
      </c>
      <c r="H51" s="32">
        <f t="shared" si="5"/>
        <v>0</v>
      </c>
      <c r="I51" s="114" t="s">
        <v>77</v>
      </c>
      <c r="J51" s="10"/>
    </row>
    <row r="52" spans="2:10" ht="30" customHeight="1">
      <c r="B52" s="69"/>
      <c r="C52" s="166"/>
      <c r="D52" s="31" t="s">
        <v>75</v>
      </c>
      <c r="E52" s="32">
        <v>2000</v>
      </c>
      <c r="F52" s="34"/>
      <c r="G52" s="32" t="s">
        <v>38</v>
      </c>
      <c r="H52" s="32">
        <f t="shared" si="5"/>
        <v>0</v>
      </c>
      <c r="I52" s="164"/>
      <c r="J52" s="10"/>
    </row>
    <row r="53" spans="2:10" ht="30" customHeight="1">
      <c r="B53" s="69"/>
      <c r="C53" s="167"/>
      <c r="D53" s="31" t="s">
        <v>76</v>
      </c>
      <c r="E53" s="33"/>
      <c r="F53" s="34"/>
      <c r="G53" s="32" t="s">
        <v>37</v>
      </c>
      <c r="H53" s="32">
        <f t="shared" si="5"/>
        <v>0</v>
      </c>
      <c r="I53" s="164"/>
      <c r="J53" s="10"/>
    </row>
    <row r="54" spans="2:10" ht="30" customHeight="1">
      <c r="B54" s="69"/>
      <c r="C54" s="110" t="s">
        <v>39</v>
      </c>
      <c r="D54" s="36" t="s">
        <v>36</v>
      </c>
      <c r="E54" s="33"/>
      <c r="F54" s="34"/>
      <c r="G54" s="32" t="s">
        <v>37</v>
      </c>
      <c r="H54" s="32">
        <f t="shared" si="5"/>
        <v>0</v>
      </c>
      <c r="I54" s="164"/>
      <c r="J54" s="10"/>
    </row>
    <row r="55" spans="2:10" ht="30" customHeight="1">
      <c r="B55" s="69"/>
      <c r="C55" s="111"/>
      <c r="D55" s="31" t="s">
        <v>75</v>
      </c>
      <c r="E55" s="33">
        <v>2000</v>
      </c>
      <c r="F55" s="34"/>
      <c r="G55" s="32" t="s">
        <v>38</v>
      </c>
      <c r="H55" s="32">
        <f t="shared" si="5"/>
        <v>0</v>
      </c>
      <c r="I55" s="164"/>
      <c r="J55" s="10"/>
    </row>
    <row r="56" spans="2:10" ht="30" customHeight="1">
      <c r="B56" s="69"/>
      <c r="C56" s="112"/>
      <c r="D56" s="31" t="s">
        <v>76</v>
      </c>
      <c r="E56" s="34"/>
      <c r="F56" s="34"/>
      <c r="G56" s="32" t="s">
        <v>37</v>
      </c>
      <c r="H56" s="32">
        <f t="shared" si="5"/>
        <v>0</v>
      </c>
      <c r="I56" s="115"/>
      <c r="J56" s="10"/>
    </row>
    <row r="57" spans="2:10" ht="78">
      <c r="B57" s="69"/>
      <c r="C57" s="113" t="s">
        <v>65</v>
      </c>
      <c r="D57" s="98"/>
      <c r="E57" s="33"/>
      <c r="F57" s="32">
        <v>1</v>
      </c>
      <c r="G57" s="35" t="s">
        <v>43</v>
      </c>
      <c r="H57" s="32">
        <f t="shared" ref="H57" si="6">E57*F57</f>
        <v>0</v>
      </c>
      <c r="I57" s="37" t="s">
        <v>66</v>
      </c>
      <c r="J57" s="10"/>
    </row>
    <row r="58" spans="2:10" ht="31.2">
      <c r="B58" s="69"/>
      <c r="C58" s="98" t="s">
        <v>40</v>
      </c>
      <c r="D58" s="98"/>
      <c r="E58" s="33"/>
      <c r="F58" s="34"/>
      <c r="G58" s="32" t="s">
        <v>41</v>
      </c>
      <c r="H58" s="32">
        <f t="shared" si="5"/>
        <v>0</v>
      </c>
      <c r="I58" s="37" t="s">
        <v>64</v>
      </c>
      <c r="J58" s="10"/>
    </row>
    <row r="59" spans="2:10" ht="46.8">
      <c r="B59" s="69"/>
      <c r="C59" s="98" t="s">
        <v>42</v>
      </c>
      <c r="D59" s="98"/>
      <c r="E59" s="33"/>
      <c r="F59" s="34"/>
      <c r="G59" s="32" t="s">
        <v>55</v>
      </c>
      <c r="H59" s="32">
        <f t="shared" si="5"/>
        <v>0</v>
      </c>
      <c r="I59" s="38" t="s">
        <v>67</v>
      </c>
      <c r="J59" s="10"/>
    </row>
    <row r="60" spans="2:10" ht="62.4">
      <c r="B60" s="69"/>
      <c r="C60" s="113" t="s">
        <v>78</v>
      </c>
      <c r="D60" s="113"/>
      <c r="E60" s="33"/>
      <c r="F60" s="34"/>
      <c r="G60" s="32" t="s">
        <v>79</v>
      </c>
      <c r="H60" s="32">
        <f t="shared" si="5"/>
        <v>0</v>
      </c>
      <c r="I60" s="37" t="s">
        <v>139</v>
      </c>
      <c r="J60" s="10"/>
    </row>
    <row r="61" spans="2:10" ht="78">
      <c r="B61" s="69"/>
      <c r="C61" s="106" t="s">
        <v>52</v>
      </c>
      <c r="D61" s="107"/>
      <c r="E61" s="33"/>
      <c r="F61" s="32">
        <v>1</v>
      </c>
      <c r="G61" s="35" t="s">
        <v>43</v>
      </c>
      <c r="H61" s="32">
        <f t="shared" si="5"/>
        <v>0</v>
      </c>
      <c r="I61" s="37" t="s">
        <v>140</v>
      </c>
      <c r="J61" s="10"/>
    </row>
    <row r="62" spans="2:10">
      <c r="B62" s="70"/>
      <c r="C62" s="71" t="s">
        <v>44</v>
      </c>
      <c r="D62" s="71"/>
      <c r="E62" s="71"/>
      <c r="F62" s="71"/>
      <c r="G62" s="71"/>
      <c r="H62" s="27">
        <f>SUM(H36:H61)</f>
        <v>0</v>
      </c>
      <c r="I62" s="44"/>
      <c r="J62" s="9"/>
    </row>
    <row r="63" spans="2:10" ht="62.4">
      <c r="B63" s="68" t="s">
        <v>85</v>
      </c>
      <c r="C63" s="66" t="s">
        <v>86</v>
      </c>
      <c r="D63" s="67"/>
      <c r="E63" s="20"/>
      <c r="F63" s="20"/>
      <c r="G63" s="20"/>
      <c r="H63" s="39"/>
      <c r="I63" s="65" t="s">
        <v>153</v>
      </c>
      <c r="J63" s="9"/>
    </row>
    <row r="64" spans="2:10" ht="62.4">
      <c r="B64" s="69"/>
      <c r="C64" s="66" t="s">
        <v>87</v>
      </c>
      <c r="D64" s="67"/>
      <c r="E64" s="20"/>
      <c r="F64" s="20"/>
      <c r="G64" s="20"/>
      <c r="H64" s="39"/>
      <c r="I64" s="65" t="s">
        <v>152</v>
      </c>
      <c r="J64" s="9"/>
    </row>
    <row r="65" spans="2:10">
      <c r="B65" s="69"/>
      <c r="C65" s="71" t="s">
        <v>144</v>
      </c>
      <c r="D65" s="71"/>
      <c r="E65" s="71"/>
      <c r="F65" s="71"/>
      <c r="G65" s="71"/>
      <c r="H65" s="39">
        <f>H63</f>
        <v>0</v>
      </c>
      <c r="I65" s="44"/>
      <c r="J65" s="9"/>
    </row>
    <row r="66" spans="2:10">
      <c r="B66" s="70"/>
      <c r="C66" s="71" t="s">
        <v>145</v>
      </c>
      <c r="D66" s="71"/>
      <c r="E66" s="71"/>
      <c r="F66" s="71"/>
      <c r="G66" s="71"/>
      <c r="H66" s="39">
        <f>H64</f>
        <v>0</v>
      </c>
      <c r="I66" s="44"/>
      <c r="J66" s="9"/>
    </row>
    <row r="67" spans="2:10" ht="31.2">
      <c r="B67" s="102" t="s">
        <v>56</v>
      </c>
      <c r="C67" s="103"/>
      <c r="D67" s="103"/>
      <c r="E67" s="103"/>
      <c r="F67" s="103"/>
      <c r="G67" s="99">
        <f>H34+H62</f>
        <v>0</v>
      </c>
      <c r="H67" s="99"/>
      <c r="I67" s="37" t="s">
        <v>143</v>
      </c>
      <c r="J67" s="10"/>
    </row>
    <row r="68" spans="2:10" ht="31.2">
      <c r="B68" s="104" t="s">
        <v>146</v>
      </c>
      <c r="C68" s="105"/>
      <c r="D68" s="105"/>
      <c r="E68" s="105"/>
      <c r="F68" s="105"/>
      <c r="G68" s="99">
        <f>H65+H66</f>
        <v>0</v>
      </c>
      <c r="H68" s="99"/>
      <c r="I68" s="37" t="s">
        <v>143</v>
      </c>
      <c r="J68" s="10"/>
    </row>
    <row r="69" spans="2:10" ht="31.2">
      <c r="B69" s="102" t="s">
        <v>51</v>
      </c>
      <c r="C69" s="103"/>
      <c r="D69" s="103"/>
      <c r="E69" s="103"/>
      <c r="F69" s="103"/>
      <c r="G69" s="99">
        <f>G67+G68</f>
        <v>0</v>
      </c>
      <c r="H69" s="99"/>
      <c r="I69" s="37" t="s">
        <v>143</v>
      </c>
      <c r="J69" s="10"/>
    </row>
    <row r="70" spans="2:10" ht="16.8" thickBot="1">
      <c r="B70" s="108" t="s">
        <v>50</v>
      </c>
      <c r="C70" s="109"/>
      <c r="D70" s="109"/>
      <c r="E70" s="109"/>
      <c r="F70" s="109"/>
      <c r="G70" s="100" t="e">
        <f>G67/G69</f>
        <v>#DIV/0!</v>
      </c>
      <c r="H70" s="100"/>
      <c r="I70" s="45" t="s">
        <v>142</v>
      </c>
      <c r="J70" s="12"/>
    </row>
    <row r="71" spans="2:10" s="21" customFormat="1">
      <c r="B71" s="131" t="s">
        <v>102</v>
      </c>
      <c r="C71" s="132"/>
      <c r="D71" s="132"/>
      <c r="E71" s="137" t="s">
        <v>103</v>
      </c>
      <c r="F71" s="137"/>
      <c r="G71" s="140" t="s">
        <v>104</v>
      </c>
      <c r="H71" s="140"/>
      <c r="I71" s="143" t="s">
        <v>105</v>
      </c>
      <c r="J71" s="46"/>
    </row>
    <row r="72" spans="2:10" s="21" customFormat="1">
      <c r="B72" s="133"/>
      <c r="C72" s="134"/>
      <c r="D72" s="134"/>
      <c r="E72" s="138"/>
      <c r="F72" s="138"/>
      <c r="G72" s="141"/>
      <c r="H72" s="141"/>
      <c r="I72" s="144"/>
      <c r="J72" s="46"/>
    </row>
    <row r="73" spans="2:10" s="21" customFormat="1">
      <c r="B73" s="133"/>
      <c r="C73" s="134"/>
      <c r="D73" s="134"/>
      <c r="E73" s="138"/>
      <c r="F73" s="138"/>
      <c r="G73" s="141"/>
      <c r="H73" s="141"/>
      <c r="I73" s="144"/>
      <c r="J73" s="47"/>
    </row>
    <row r="74" spans="2:10" s="21" customFormat="1">
      <c r="B74" s="133"/>
      <c r="C74" s="134"/>
      <c r="D74" s="134"/>
      <c r="E74" s="138"/>
      <c r="F74" s="138"/>
      <c r="G74" s="141"/>
      <c r="H74" s="141"/>
      <c r="I74" s="144"/>
      <c r="J74" s="47"/>
    </row>
    <row r="75" spans="2:10" s="21" customFormat="1">
      <c r="B75" s="133"/>
      <c r="C75" s="134"/>
      <c r="D75" s="134"/>
      <c r="E75" s="138"/>
      <c r="F75" s="138"/>
      <c r="G75" s="141"/>
      <c r="H75" s="141"/>
      <c r="I75" s="144"/>
      <c r="J75" s="46"/>
    </row>
    <row r="76" spans="2:10" s="21" customFormat="1" ht="16.8" thickBot="1">
      <c r="B76" s="135"/>
      <c r="C76" s="136"/>
      <c r="D76" s="136"/>
      <c r="E76" s="139"/>
      <c r="F76" s="139"/>
      <c r="G76" s="142"/>
      <c r="H76" s="142"/>
      <c r="I76" s="145"/>
      <c r="J76" s="46"/>
    </row>
    <row r="77" spans="2:10" s="21" customFormat="1">
      <c r="B77" s="152" t="s">
        <v>106</v>
      </c>
      <c r="C77" s="153"/>
      <c r="D77" s="153"/>
      <c r="E77" s="153"/>
      <c r="F77" s="154"/>
      <c r="G77" s="155" t="s">
        <v>107</v>
      </c>
      <c r="H77" s="156"/>
      <c r="I77" s="157"/>
      <c r="J77" s="46"/>
    </row>
    <row r="78" spans="2:10" s="21" customFormat="1">
      <c r="B78" s="158" t="s">
        <v>108</v>
      </c>
      <c r="C78" s="150"/>
      <c r="D78" s="150"/>
      <c r="E78" s="150"/>
      <c r="F78" s="159"/>
      <c r="G78" s="160" t="s">
        <v>109</v>
      </c>
      <c r="H78" s="150"/>
      <c r="I78" s="151"/>
      <c r="J78" s="46"/>
    </row>
    <row r="79" spans="2:10" s="21" customFormat="1">
      <c r="B79" s="158" t="s">
        <v>110</v>
      </c>
      <c r="C79" s="150"/>
      <c r="D79" s="150"/>
      <c r="E79" s="150"/>
      <c r="F79" s="159"/>
      <c r="G79" s="160" t="s">
        <v>111</v>
      </c>
      <c r="H79" s="150"/>
      <c r="I79" s="151"/>
      <c r="J79" s="46"/>
    </row>
    <row r="80" spans="2:10" s="21" customFormat="1">
      <c r="B80" s="177" t="s">
        <v>112</v>
      </c>
      <c r="C80" s="156"/>
      <c r="D80" s="156"/>
      <c r="E80" s="156"/>
      <c r="F80" s="178"/>
      <c r="G80" s="155" t="s">
        <v>113</v>
      </c>
      <c r="H80" s="156"/>
      <c r="I80" s="157"/>
      <c r="J80" s="46"/>
    </row>
    <row r="81" spans="2:10" s="21" customFormat="1">
      <c r="B81" s="179" t="s">
        <v>114</v>
      </c>
      <c r="C81" s="180"/>
      <c r="D81" s="180"/>
      <c r="E81" s="180"/>
      <c r="F81" s="181"/>
      <c r="G81" s="160" t="s">
        <v>115</v>
      </c>
      <c r="H81" s="150"/>
      <c r="I81" s="151"/>
      <c r="J81" s="46"/>
    </row>
    <row r="82" spans="2:10" s="21" customFormat="1">
      <c r="B82" s="146"/>
      <c r="C82" s="147"/>
      <c r="D82" s="147"/>
      <c r="E82" s="147"/>
      <c r="F82" s="148"/>
      <c r="G82" s="149" t="s">
        <v>121</v>
      </c>
      <c r="H82" s="150"/>
      <c r="I82" s="151"/>
      <c r="J82" s="46"/>
    </row>
    <row r="83" spans="2:10" s="21" customFormat="1">
      <c r="B83" s="174"/>
      <c r="C83" s="175"/>
      <c r="D83" s="175"/>
      <c r="E83" s="175"/>
      <c r="F83" s="176"/>
      <c r="G83" s="171"/>
      <c r="H83" s="172"/>
      <c r="I83" s="173"/>
      <c r="J83" s="46"/>
    </row>
    <row r="84" spans="2:10" s="21" customFormat="1">
      <c r="B84" s="168" t="s">
        <v>116</v>
      </c>
      <c r="C84" s="169"/>
      <c r="D84" s="169"/>
      <c r="E84" s="169"/>
      <c r="F84" s="169"/>
      <c r="G84" s="169"/>
      <c r="H84" s="169"/>
      <c r="I84" s="170"/>
      <c r="J84" s="46"/>
    </row>
    <row r="85" spans="2:10" s="21" customFormat="1">
      <c r="B85" s="161" t="s">
        <v>122</v>
      </c>
      <c r="C85" s="162"/>
      <c r="D85" s="162"/>
      <c r="E85" s="162"/>
      <c r="F85" s="162"/>
      <c r="G85" s="162"/>
      <c r="H85" s="162"/>
      <c r="I85" s="163"/>
      <c r="J85" s="46"/>
    </row>
    <row r="86" spans="2:10" s="21" customFormat="1">
      <c r="B86" s="161" t="s">
        <v>123</v>
      </c>
      <c r="C86" s="162"/>
      <c r="D86" s="162"/>
      <c r="E86" s="162"/>
      <c r="F86" s="162"/>
      <c r="G86" s="162"/>
      <c r="H86" s="162"/>
      <c r="I86" s="163"/>
      <c r="J86" s="46"/>
    </row>
    <row r="87" spans="2:10" s="21" customFormat="1">
      <c r="B87" s="161" t="s">
        <v>124</v>
      </c>
      <c r="C87" s="162"/>
      <c r="D87" s="162"/>
      <c r="E87" s="162"/>
      <c r="F87" s="162"/>
      <c r="G87" s="162"/>
      <c r="H87" s="162"/>
      <c r="I87" s="163"/>
      <c r="J87" s="46"/>
    </row>
    <row r="88" spans="2:10" s="21" customFormat="1">
      <c r="B88" s="161" t="s">
        <v>125</v>
      </c>
      <c r="C88" s="162"/>
      <c r="D88" s="162"/>
      <c r="E88" s="162"/>
      <c r="F88" s="162"/>
      <c r="G88" s="162"/>
      <c r="H88" s="162"/>
      <c r="I88" s="163"/>
      <c r="J88" s="46"/>
    </row>
    <row r="89" spans="2:10" s="21" customFormat="1">
      <c r="B89" s="161" t="s">
        <v>127</v>
      </c>
      <c r="C89" s="162"/>
      <c r="D89" s="162"/>
      <c r="E89" s="162"/>
      <c r="F89" s="162"/>
      <c r="G89" s="162"/>
      <c r="H89" s="162"/>
      <c r="I89" s="163"/>
      <c r="J89" s="46"/>
    </row>
    <row r="90" spans="2:10" s="21" customFormat="1">
      <c r="B90" s="60"/>
      <c r="C90" s="61" t="s">
        <v>126</v>
      </c>
      <c r="D90" s="49"/>
      <c r="E90" s="49"/>
      <c r="F90" s="49"/>
      <c r="G90" s="50"/>
      <c r="H90" s="49"/>
      <c r="I90" s="51"/>
      <c r="J90" s="46"/>
    </row>
    <row r="91" spans="2:10" s="21" customFormat="1">
      <c r="B91" s="161" t="s">
        <v>128</v>
      </c>
      <c r="C91" s="162"/>
      <c r="D91" s="162"/>
      <c r="E91" s="162"/>
      <c r="F91" s="162"/>
      <c r="G91" s="162"/>
      <c r="H91" s="162"/>
      <c r="I91" s="163"/>
      <c r="J91" s="46"/>
    </row>
    <row r="92" spans="2:10" s="21" customFormat="1">
      <c r="B92" s="48" t="s">
        <v>130</v>
      </c>
      <c r="C92" s="52"/>
      <c r="D92" s="52"/>
      <c r="E92" s="52"/>
      <c r="F92" s="52"/>
      <c r="G92" s="53"/>
      <c r="H92" s="52"/>
      <c r="I92" s="54"/>
      <c r="J92" s="46"/>
    </row>
    <row r="93" spans="2:10" s="21" customFormat="1" ht="16.8" thickBot="1">
      <c r="B93" s="55"/>
      <c r="C93" s="56" t="s">
        <v>129</v>
      </c>
      <c r="D93" s="57"/>
      <c r="E93" s="56"/>
      <c r="F93" s="57"/>
      <c r="G93" s="58"/>
      <c r="H93" s="56"/>
      <c r="I93" s="59"/>
      <c r="J93" s="46"/>
    </row>
    <row r="96" spans="2:10">
      <c r="J96" s="12"/>
    </row>
    <row r="97" spans="3:10">
      <c r="J97" s="12"/>
    </row>
    <row r="101" spans="3:10">
      <c r="C101" s="1"/>
      <c r="D101" s="1"/>
      <c r="E101" s="2"/>
      <c r="F101" s="3"/>
      <c r="G101" s="3"/>
      <c r="H101" s="4"/>
      <c r="I101" s="3"/>
    </row>
  </sheetData>
  <sheetProtection formatCells="0" formatColumns="0" formatRows="0" insertColumns="0" insertRows="0" insertHyperlinks="0" deleteColumns="0" deleteRows="0" sort="0" autoFilter="0" pivotTables="0"/>
  <mergeCells count="88">
    <mergeCell ref="B35:B62"/>
    <mergeCell ref="B89:I89"/>
    <mergeCell ref="B91:I91"/>
    <mergeCell ref="I51:I56"/>
    <mergeCell ref="C51:C53"/>
    <mergeCell ref="B84:I84"/>
    <mergeCell ref="B85:I85"/>
    <mergeCell ref="B86:I86"/>
    <mergeCell ref="B87:I87"/>
    <mergeCell ref="B88:I88"/>
    <mergeCell ref="G83:I83"/>
    <mergeCell ref="B83:F83"/>
    <mergeCell ref="B80:F80"/>
    <mergeCell ref="G80:I80"/>
    <mergeCell ref="B81:F81"/>
    <mergeCell ref="G81:I81"/>
    <mergeCell ref="B82:F82"/>
    <mergeCell ref="G82:I82"/>
    <mergeCell ref="B77:F77"/>
    <mergeCell ref="G77:I77"/>
    <mergeCell ref="B78:F78"/>
    <mergeCell ref="G78:I78"/>
    <mergeCell ref="B79:F79"/>
    <mergeCell ref="G79:I79"/>
    <mergeCell ref="B71:D76"/>
    <mergeCell ref="E71:F76"/>
    <mergeCell ref="G71:G76"/>
    <mergeCell ref="H71:H76"/>
    <mergeCell ref="I71:I76"/>
    <mergeCell ref="I28:I29"/>
    <mergeCell ref="C34:G34"/>
    <mergeCell ref="C48:D48"/>
    <mergeCell ref="E10:I10"/>
    <mergeCell ref="C16:C17"/>
    <mergeCell ref="C26:C29"/>
    <mergeCell ref="C42:D42"/>
    <mergeCell ref="C43:D43"/>
    <mergeCell ref="B10:D11"/>
    <mergeCell ref="C12:C13"/>
    <mergeCell ref="C14:C15"/>
    <mergeCell ref="C18:C21"/>
    <mergeCell ref="I19:I21"/>
    <mergeCell ref="C22:C25"/>
    <mergeCell ref="I23:I25"/>
    <mergeCell ref="C35:D35"/>
    <mergeCell ref="I49:I50"/>
    <mergeCell ref="C30:C33"/>
    <mergeCell ref="I32:I33"/>
    <mergeCell ref="C57:D57"/>
    <mergeCell ref="C46:D46"/>
    <mergeCell ref="C36:C37"/>
    <mergeCell ref="C38:C40"/>
    <mergeCell ref="C41:D41"/>
    <mergeCell ref="I38:I40"/>
    <mergeCell ref="C44:D44"/>
    <mergeCell ref="C45:D45"/>
    <mergeCell ref="G69:H69"/>
    <mergeCell ref="G70:H70"/>
    <mergeCell ref="B12:B34"/>
    <mergeCell ref="B67:F67"/>
    <mergeCell ref="B68:F68"/>
    <mergeCell ref="B69:F69"/>
    <mergeCell ref="G67:H67"/>
    <mergeCell ref="G68:H68"/>
    <mergeCell ref="C61:D61"/>
    <mergeCell ref="B70:F70"/>
    <mergeCell ref="C54:C56"/>
    <mergeCell ref="C47:D47"/>
    <mergeCell ref="C49:C50"/>
    <mergeCell ref="C62:G62"/>
    <mergeCell ref="C60:D60"/>
    <mergeCell ref="C64:D64"/>
    <mergeCell ref="C63:D63"/>
    <mergeCell ref="B63:B66"/>
    <mergeCell ref="C65:G65"/>
    <mergeCell ref="C66:G66"/>
    <mergeCell ref="B1:I1"/>
    <mergeCell ref="B2:I2"/>
    <mergeCell ref="B3:G3"/>
    <mergeCell ref="H3:I3"/>
    <mergeCell ref="B4:I4"/>
    <mergeCell ref="B5:I5"/>
    <mergeCell ref="B6:I6"/>
    <mergeCell ref="B7:I7"/>
    <mergeCell ref="B8:I8"/>
    <mergeCell ref="B9:I9"/>
    <mergeCell ref="C58:D58"/>
    <mergeCell ref="C59:D59"/>
  </mergeCells>
  <phoneticPr fontId="8" type="noConversion"/>
  <dataValidations count="1">
    <dataValidation allowBlank="1" errorTitle="薪資範圍" error="計畫主持人每人每月以 5000元至8000 元為限" promptTitle="薪資範圍" prompt="計畫主持人每人每月以 5000元至8000 元為限" sqref="E12" xr:uid="{00000000-0002-0000-0000-000001000000}"/>
  </dataValidations>
  <printOptions horizontalCentered="1"/>
  <pageMargins left="0.19685039370078741" right="0.19685039370078741" top="0.39370078740157483" bottom="0.59055118110236227" header="0" footer="0.31496062992125984"/>
  <pageSetup paperSize="9" scale="83" fitToHeight="0" orientation="portrait" r:id="rId1"/>
  <headerFooter>
    <oddFooter>&amp;C&amp;"標楷體,標準"第&amp;"Times New Roman,標準" &amp;P &amp;"標楷體,標準"頁，共&amp;"Times New Roman,標準" &amp;N &amp;"標楷體,標準"頁</oddFooter>
  </headerFooter>
  <rowBreaks count="1" manualBreakCount="1">
    <brk id="25"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110-3 經費申請表</vt:lpstr>
      <vt:lpstr>'110-3 經費申請表'!Print_Area</vt:lpstr>
      <vt:lpstr>'110-3 經費申請表'!Print_Titles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Xiang-Rong Liu</dc:creator>
  <cp:lastModifiedBy>user</cp:lastModifiedBy>
  <cp:lastPrinted>2023-02-17T04:56:53Z</cp:lastPrinted>
  <dcterms:created xsi:type="dcterms:W3CDTF">2019-11-27T04:00:35Z</dcterms:created>
  <dcterms:modified xsi:type="dcterms:W3CDTF">2023-02-17T08:52:53Z</dcterms:modified>
</cp:coreProperties>
</file>