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hisaku\iLink\行政\0208核定\資料繳交\"/>
    </mc:Choice>
  </mc:AlternateContent>
  <xr:revisionPtr revIDLastSave="0" documentId="13_ncr:1_{21371C11-613C-4558-BA19-FE36102DC92F}" xr6:coauthVersionLast="36" xr6:coauthVersionMax="36" xr10:uidLastSave="{00000000-0000-0000-0000-000000000000}"/>
  <bookViews>
    <workbookView xWindow="14520" yWindow="0" windowWidth="14280" windowHeight="18000" xr2:uid="{00000000-000D-0000-FFFF-FFFF00000000}"/>
  </bookViews>
  <sheets>
    <sheet name="110-3 經費申請表" sheetId="3" r:id="rId1"/>
  </sheets>
  <definedNames>
    <definedName name="_xlnm.Print_Area" localSheetId="0">'110-3 經費申請表'!$B$1:$I$76</definedName>
    <definedName name="_xlnm.Print_Titles" localSheetId="0">'110-3 經費申請表'!$10:$11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3" l="1"/>
  <c r="G52" i="3"/>
  <c r="G51" i="3"/>
  <c r="H39" i="3" l="1"/>
  <c r="H40" i="3"/>
  <c r="H41" i="3"/>
  <c r="H42" i="3"/>
  <c r="H43" i="3"/>
  <c r="H44" i="3"/>
  <c r="H29" i="3" l="1"/>
  <c r="H48" i="3" l="1"/>
  <c r="H38" i="3" l="1"/>
  <c r="H37" i="3"/>
  <c r="H45" i="3" l="1"/>
  <c r="F21" i="3"/>
  <c r="F20" i="3"/>
  <c r="F19" i="3"/>
  <c r="H18" i="3"/>
  <c r="H21" i="3" l="1"/>
  <c r="H20" i="3"/>
  <c r="H19" i="3"/>
  <c r="H49" i="3"/>
  <c r="E13" i="3" l="1"/>
  <c r="F17" i="3" l="1"/>
  <c r="F16" i="3"/>
  <c r="F15" i="3"/>
  <c r="H47" i="3"/>
  <c r="H46" i="3"/>
  <c r="H36" i="3"/>
  <c r="H35" i="3"/>
  <c r="H34" i="3"/>
  <c r="H33" i="3"/>
  <c r="H31" i="3"/>
  <c r="H30" i="3"/>
  <c r="H28" i="3"/>
  <c r="H27" i="3"/>
  <c r="H26" i="3"/>
  <c r="H25" i="3"/>
  <c r="H24" i="3"/>
  <c r="H14" i="3"/>
  <c r="H12" i="3"/>
  <c r="H16" i="3" l="1"/>
  <c r="H17" i="3"/>
  <c r="H15" i="3"/>
  <c r="H13" i="3"/>
  <c r="H22" i="3" l="1"/>
  <c r="H32" i="3"/>
  <c r="H50" i="3" l="1"/>
</calcChain>
</file>

<file path=xl/sharedStrings.xml><?xml version="1.0" encoding="utf-8"?>
<sst xmlns="http://schemas.openxmlformats.org/spreadsheetml/2006/main" count="161" uniqueCount="133">
  <si>
    <t>經費項目</t>
    <phoneticPr fontId="8" type="noConversion"/>
  </si>
  <si>
    <t>計畫經費明細</t>
  </si>
  <si>
    <t>單價(元)</t>
  </si>
  <si>
    <t>數量</t>
    <phoneticPr fontId="7" type="noConversion"/>
  </si>
  <si>
    <t>單位</t>
    <phoneticPr fontId="7" type="noConversion"/>
  </si>
  <si>
    <t>總價(元)</t>
  </si>
  <si>
    <t>計畫主持人</t>
    <phoneticPr fontId="7" type="noConversion"/>
  </si>
  <si>
    <t>主持費</t>
    <phoneticPr fontId="7" type="noConversion"/>
  </si>
  <si>
    <t>人月</t>
    <phoneticPr fontId="8" type="noConversion"/>
  </si>
  <si>
    <t>補充保費</t>
    <phoneticPr fontId="7" type="noConversion"/>
  </si>
  <si>
    <t>薪資</t>
    <phoneticPr fontId="7" type="noConversion"/>
  </si>
  <si>
    <t>勞保費</t>
    <phoneticPr fontId="7" type="noConversion"/>
  </si>
  <si>
    <t>勞工退休金或離職儲金(二擇一)</t>
    <phoneticPr fontId="7" type="noConversion"/>
  </si>
  <si>
    <t>人月</t>
    <phoneticPr fontId="8" type="noConversion"/>
  </si>
  <si>
    <t>勞保費</t>
    <phoneticPr fontId="7" type="noConversion"/>
  </si>
  <si>
    <t>兼任助理</t>
    <phoneticPr fontId="8" type="noConversion"/>
  </si>
  <si>
    <t>健保費或補充保費(二擇一)</t>
    <phoneticPr fontId="7" type="noConversion"/>
  </si>
  <si>
    <t>節次</t>
    <phoneticPr fontId="7" type="noConversion"/>
  </si>
  <si>
    <t>教師共時教學授課鐘點費</t>
    <phoneticPr fontId="8" type="noConversion"/>
  </si>
  <si>
    <t>教授級</t>
    <phoneticPr fontId="7" type="noConversion"/>
  </si>
  <si>
    <t>副教授級</t>
    <phoneticPr fontId="7" type="noConversion"/>
  </si>
  <si>
    <t>助理教授級</t>
    <phoneticPr fontId="7" type="noConversion"/>
  </si>
  <si>
    <t>稿費</t>
    <phoneticPr fontId="8" type="noConversion"/>
  </si>
  <si>
    <t>千字/篇</t>
    <phoneticPr fontId="7" type="noConversion"/>
  </si>
  <si>
    <t>人時</t>
    <phoneticPr fontId="13" type="noConversion"/>
  </si>
  <si>
    <t>式</t>
    <phoneticPr fontId="13" type="noConversion"/>
  </si>
  <si>
    <t>支領工作(讀)費之勞保費</t>
    <phoneticPr fontId="13" type="noConversion"/>
  </si>
  <si>
    <t>月</t>
    <phoneticPr fontId="13" type="noConversion"/>
  </si>
  <si>
    <t>支領工作(讀)費之勞工退休金或離職儲金</t>
    <phoneticPr fontId="13" type="noConversion"/>
  </si>
  <si>
    <t>印刷費</t>
    <phoneticPr fontId="7" type="noConversion"/>
  </si>
  <si>
    <t>材料費</t>
    <phoneticPr fontId="7" type="noConversion"/>
  </si>
  <si>
    <t>交通費</t>
    <phoneticPr fontId="7" type="noConversion"/>
  </si>
  <si>
    <t>人次</t>
    <phoneticPr fontId="13" type="noConversion"/>
  </si>
  <si>
    <t>人日</t>
    <phoneticPr fontId="7" type="noConversion"/>
  </si>
  <si>
    <t>國內差旅費(計畫成員)</t>
    <phoneticPr fontId="13" type="noConversion"/>
  </si>
  <si>
    <t>租車費</t>
    <phoneticPr fontId="8" type="noConversion"/>
  </si>
  <si>
    <t>車次</t>
    <phoneticPr fontId="13" type="noConversion"/>
  </si>
  <si>
    <t>保險費</t>
    <phoneticPr fontId="8" type="noConversion"/>
  </si>
  <si>
    <t>式</t>
    <phoneticPr fontId="7" type="noConversion"/>
  </si>
  <si>
    <t>申請教育部補助經費小計②</t>
    <phoneticPr fontId="8" type="noConversion"/>
  </si>
  <si>
    <t>依「講座鐘點費支給表」辦理。編列上限: 1,000 元/節次。</t>
  </si>
  <si>
    <t>說明</t>
    <phoneticPr fontId="7" type="noConversion"/>
  </si>
  <si>
    <t>外聘</t>
    <phoneticPr fontId="7" type="noConversion"/>
  </si>
  <si>
    <t>內聘</t>
    <phoneticPr fontId="7" type="noConversion"/>
  </si>
  <si>
    <t>講座鐘點費</t>
    <phoneticPr fontId="8" type="noConversion"/>
  </si>
  <si>
    <t>雜支</t>
    <phoneticPr fontId="7" type="noConversion"/>
  </si>
  <si>
    <t>人事費</t>
    <phoneticPr fontId="7" type="noConversion"/>
  </si>
  <si>
    <t>申請教育部補助經費小計①</t>
    <phoneticPr fontId="8" type="noConversion"/>
  </si>
  <si>
    <t>人次</t>
    <phoneticPr fontId="13" type="noConversion"/>
  </si>
  <si>
    <t>申請教育部補助經費合計(A)=①+②</t>
    <phoneticPr fontId="8" type="noConversion"/>
  </si>
  <si>
    <t>因應112年1月薪資調漲，請確認費用是否調整。</t>
    <phoneticPr fontId="13" type="noConversion"/>
  </si>
  <si>
    <t>教學助理(TA)</t>
    <phoneticPr fontId="8" type="noConversion"/>
  </si>
  <si>
    <t>得依擔任共時授課教師之職等編列，依各校標準(需檢附校內標準)，核實支付。如已支領學校發給之鐘點費，不得重複領取。
教授：○元/節
副教授：○元/節
助理教授：○元/節</t>
    <phoneticPr fontId="7" type="noConversion"/>
  </si>
  <si>
    <t xml:space="preserve">教材授權、教材編輯等相關編稿費用，依「中央政府各機關學校出席費及稿費支給要點」辦理。(請說明項目、編列標準及計算方式)
</t>
    <phoneticPr fontId="8" type="noConversion"/>
  </si>
  <si>
    <t xml:space="preserve">計畫相關之實作課程、營隊、競賽、研習、推廣或成果發展等所需材料購置費用。
</t>
    <phoneticPr fontId="7" type="noConversion"/>
  </si>
  <si>
    <t xml:space="preserve">辦理研習及校外參訪所需之租車費。
</t>
    <phoneticPr fontId="7" type="noConversion"/>
  </si>
  <si>
    <t>資料蒐集費</t>
    <phoneticPr fontId="8" type="noConversion"/>
  </si>
  <si>
    <t xml:space="preserve">1.與計畫直接有關之資料檢索、圖書、資料庫等購置費用，以3萬元為上限。
2.擬購多媒體及圖書應詳列其名稱、數量、單價及總價於經費申請表。
</t>
    <phoneticPr fontId="7" type="noConversion"/>
  </si>
  <si>
    <t xml:space="preserve">符合支領公務人員因公傷亡慰問金發給辦法之人員不另加保。
</t>
    <phoneticPr fontId="7" type="noConversion"/>
  </si>
  <si>
    <t>膳費</t>
    <phoneticPr fontId="13" type="noConversion"/>
  </si>
  <si>
    <t>午、晚餐</t>
    <phoneticPr fontId="7" type="noConversion"/>
  </si>
  <si>
    <t>人餐</t>
    <phoneticPr fontId="13" type="noConversion"/>
  </si>
  <si>
    <t>茶點</t>
    <phoneticPr fontId="7" type="noConversion"/>
  </si>
  <si>
    <t>人次</t>
    <phoneticPr fontId="7" type="noConversion"/>
  </si>
  <si>
    <t>工讀(作)費</t>
    <phoneticPr fontId="13" type="noConversion"/>
  </si>
  <si>
    <t>國內交通費(校外專家)</t>
    <phoneticPr fontId="13" type="noConversion"/>
  </si>
  <si>
    <t>住宿費</t>
    <phoneticPr fontId="7" type="noConversion"/>
  </si>
  <si>
    <t>短程車資</t>
    <phoneticPr fontId="7" type="noConversion"/>
  </si>
  <si>
    <t>1. 校外專家學者或計畫成員參與計畫相關會議或活動之旅運費，依「國內出差旅費報支要點」檢據核實報支。凡公民營汽車到達地區，除因急要公務經主管機關核准者外，其搭乘計程車之費用，不得報支。
2. 住宿費每人每日上限 2,000 元(簡任級以下)，依「國內出差旅費報支要點」檢據核實報支。(請說明項目、編列標準[高鐵起訖點]及計算方式)</t>
    <phoneticPr fontId="7" type="noConversion"/>
  </si>
  <si>
    <t>場地使用費</t>
    <phoneticPr fontId="8" type="noConversion"/>
  </si>
  <si>
    <t>場次</t>
    <phoneticPr fontId="13" type="noConversion"/>
  </si>
  <si>
    <r>
      <t>人事費總額不得超過補助款之</t>
    </r>
    <r>
      <rPr>
        <sz val="12"/>
        <color rgb="FFFF0000"/>
        <rFont val="微軟正黑體"/>
        <family val="2"/>
        <charset val="136"/>
      </rPr>
      <t>50%</t>
    </r>
    <r>
      <rPr>
        <sz val="12"/>
        <rFont val="微軟正黑體"/>
        <family val="2"/>
        <charset val="136"/>
      </rPr>
      <t>。未依學經歷(職級)或期程聘用人員，致補(捐)助剩餘款不得流用，並須全數繳回。</t>
    </r>
    <phoneticPr fontId="8" type="noConversion"/>
  </si>
  <si>
    <t>兼任教師鐘點費</t>
    <phoneticPr fontId="7" type="noConversion"/>
  </si>
  <si>
    <t>節次</t>
    <phoneticPr fontId="7" type="noConversion"/>
  </si>
  <si>
    <t xml:space="preserve">計畫相關之課程、活動的海報/講義/手冊/報告/計畫執行成果專書等印製。
</t>
    <phoneticPr fontId="7" type="noConversion"/>
  </si>
  <si>
    <t xml:space="preserve">薪資編列上限5,000元/月。
</t>
    <phoneticPr fontId="13" type="noConversion"/>
  </si>
  <si>
    <t>業務費</t>
    <phoneticPr fontId="7" type="noConversion"/>
  </si>
  <si>
    <r>
      <t>1. 補充保費依兼任助理薪資之</t>
    </r>
    <r>
      <rPr>
        <sz val="12"/>
        <color rgb="FFFF0000"/>
        <rFont val="微軟正黑體"/>
        <family val="2"/>
        <charset val="136"/>
      </rPr>
      <t>2.11%</t>
    </r>
    <r>
      <rPr>
        <sz val="12"/>
        <rFont val="微軟正黑體"/>
        <family val="2"/>
        <charset val="136"/>
      </rPr>
      <t xml:space="preserve"> 編列。
2. 因應112年1月基本薪資調漲，請確認費用是否調整。
</t>
    </r>
    <phoneticPr fontId="8" type="noConversion"/>
  </si>
  <si>
    <r>
      <t>1. 補充保費依教學助理薪資之</t>
    </r>
    <r>
      <rPr>
        <sz val="12"/>
        <color rgb="FFFF0000"/>
        <rFont val="微軟正黑體"/>
        <family val="2"/>
        <charset val="136"/>
      </rPr>
      <t>2.11%</t>
    </r>
    <r>
      <rPr>
        <sz val="12"/>
        <rFont val="微軟正黑體"/>
        <family val="2"/>
        <charset val="136"/>
      </rPr>
      <t xml:space="preserve"> 編列。
2. 因</t>
    </r>
    <r>
      <rPr>
        <sz val="12"/>
        <color theme="1"/>
        <rFont val="微軟正黑體"/>
        <family val="2"/>
        <charset val="136"/>
      </rPr>
      <t>應112年</t>
    </r>
    <r>
      <rPr>
        <sz val="12"/>
        <rFont val="微軟正黑體"/>
        <family val="2"/>
        <charset val="136"/>
      </rPr>
      <t xml:space="preserve">1月基本薪資調漲，請確認費用是否調整。
</t>
    </r>
    <phoneticPr fontId="7" type="noConversion"/>
  </si>
  <si>
    <t>因應112年1月基本薪資調漲，請確認費用是否調整。</t>
    <phoneticPr fontId="13" type="noConversion"/>
  </si>
  <si>
    <t>計畫編號：</t>
    <phoneticPr fontId="7" type="noConversion"/>
  </si>
  <si>
    <t>　教育部補(捐)助計畫項目經費規劃表（非民間團體）</t>
    <phoneticPr fontId="8" type="noConversion"/>
  </si>
  <si>
    <t>申請單位：</t>
    <phoneticPr fontId="7" type="noConversion"/>
  </si>
  <si>
    <t>計畫名稱：</t>
    <phoneticPr fontId="7" type="noConversion"/>
  </si>
  <si>
    <t>計畫期程：112年 2 月 1 日至 112 年 7 月 31 日</t>
    <phoneticPr fontId="7" type="noConversion"/>
  </si>
  <si>
    <t>計畫經費總額：                   元，向本部申請補助金額：                 元，自籌款：                元</t>
    <phoneticPr fontId="7" type="noConversion"/>
  </si>
  <si>
    <r>
      <t>擬向其他機關與民間團體申請補助：</t>
    </r>
    <r>
      <rPr>
        <sz val="12"/>
        <rFont val="Wingdings 2"/>
        <family val="1"/>
        <charset val="2"/>
      </rPr>
      <t>R</t>
    </r>
    <r>
      <rPr>
        <sz val="12"/>
        <rFont val="微軟正黑體"/>
        <family val="2"/>
        <charset val="136"/>
      </rPr>
      <t>無□有</t>
    </r>
    <phoneticPr fontId="7" type="noConversion"/>
  </si>
  <si>
    <t>（請註明其他機關與民間團體申請補助經費之項目及金額）</t>
    <phoneticPr fontId="7" type="noConversion"/>
  </si>
  <si>
    <t>教育部： 元，補助項目及金額：</t>
    <phoneticPr fontId="7" type="noConversion"/>
  </si>
  <si>
    <t>〇〇部：………………元，補助項目及金額：</t>
    <phoneticPr fontId="7" type="noConversion"/>
  </si>
  <si>
    <t xml:space="preserve"> 承辦
 單位           </t>
    <phoneticPr fontId="7" type="noConversion"/>
  </si>
  <si>
    <t>主(會)計
單位</t>
    <phoneticPr fontId="7" type="noConversion"/>
  </si>
  <si>
    <t xml:space="preserve">         首長</t>
    <phoneticPr fontId="8" type="noConversion"/>
  </si>
  <si>
    <t xml:space="preserve">教育部                                                  教育部
承辦人                                                  單位主管
</t>
    <phoneticPr fontId="8" type="noConversion"/>
  </si>
  <si>
    <t>補(捐)助方式：</t>
    <phoneticPr fontId="8" type="noConversion"/>
  </si>
  <si>
    <r>
      <t>餘款繳回方式</t>
    </r>
    <r>
      <rPr>
        <sz val="12"/>
        <rFont val="微軟正黑體"/>
        <family val="2"/>
        <charset val="136"/>
      </rPr>
      <t>：</t>
    </r>
  </si>
  <si>
    <t xml:space="preserve">□繳回  </t>
  </si>
  <si>
    <t>■依本部補(捐)助及委辦經費核撥結報作業要點辦理</t>
    <phoneticPr fontId="8" type="noConversion"/>
  </si>
  <si>
    <r>
      <t>指定項目補(捐)助□是</t>
    </r>
    <r>
      <rPr>
        <sz val="12"/>
        <rFont val="微軟正黑體"/>
        <family val="2"/>
        <charset val="136"/>
      </rPr>
      <t>■</t>
    </r>
    <r>
      <rPr>
        <b/>
        <sz val="12"/>
        <rFont val="微軟正黑體"/>
        <family val="2"/>
        <charset val="136"/>
      </rPr>
      <t>否</t>
    </r>
    <phoneticPr fontId="7" type="noConversion"/>
  </si>
  <si>
    <t>彈性經費額度:</t>
  </si>
  <si>
    <t>□無彈性經費</t>
  </si>
  <si>
    <t>備註：</t>
  </si>
  <si>
    <t xml:space="preserve">1. 因協助創新教學所需，每班以補助1名研究生教學助理為原則，帶領學生分組討論與實作，教學助理人數如有不足，以學校自籌款支應。
2. 教學助理費標準：博士班學生每人每月8,000-12,000元，碩士班學生每人每月5,000-8,000元，大學生每人每月5,000元為限，每學期至多支付5個月。
</t>
    <phoneticPr fontId="13" type="noConversion"/>
  </si>
  <si>
    <t xml:space="preserve">1. 協助辦理計畫相關活動(工作坊、研討會、研習會等)所需之臨時人力。 
2. 行政院「全國軍公教員工待遇支給點」第2點規定之適用人員，不得支給工作費。
3. 工讀費以現行勞動基準法所訂最低基本工資1.2倍為支給上限，然不得低於勞動基準法所訂之最低基本工資。大專校院如訂有支給規定者，得依其規定支給。
</t>
    <phoneticPr fontId="8" type="noConversion"/>
  </si>
  <si>
    <t xml:space="preserve">衍生補充保費之經費項目如：講座鐘點費、教師共時教學授課鐘點費、兼任教師鐘點費、稿費、工讀費等。依總額之2.11%編列。
</t>
    <phoneticPr fontId="7" type="noConversion"/>
  </si>
  <si>
    <t xml:space="preserve">每人每日膳費300元，午、晚餐每餐單價須於100元範圍內供應，茶點以40元/人次為限。辦理期程半日者，上限 140 元/人日(午餐 100 元+茶點 40 元)；第1天(包括1日活動)不提供早餐，其1日膳費以240元為基準編列( 2 餐 1 茶點)。依「教育部及所屬機關(構)辦理各類會議講習訓練與研討（習）會管理要點」辦理。
 </t>
    <phoneticPr fontId="7" type="noConversion"/>
  </si>
  <si>
    <t>■計畫金額2%，計○元(上限為2萬5,000元)</t>
    <phoneticPr fontId="8" type="noConversion"/>
  </si>
  <si>
    <t>一、各計畫執行單位應事先擬訂經費支用項目，並於本表說明欄詳實敘明。</t>
    <phoneticPr fontId="8" type="noConversion"/>
  </si>
  <si>
    <t>二、各執行單位經費動支應依中央政府各項經費支用規定、本部各計畫補(捐)助要點及本要點經費編列基準表規定辦理。</t>
    <phoneticPr fontId="8" type="noConversion"/>
  </si>
  <si>
    <t>三、上述中央政府經費支用規定，得逕於「行政院主計總處網站-友善經費報支專區-內審規定」查詢參考。</t>
    <phoneticPr fontId="8" type="noConversion"/>
  </si>
  <si>
    <t>四、非指定項目補(捐)助，說明欄位新增支用項目，得由執行單位循內部行政程序自行辦理。</t>
    <phoneticPr fontId="8" type="noConversion"/>
  </si>
  <si>
    <t>金額，如有隱匿不實或造假情事，本部應撤銷該補(捐)助案件，並收回已撥付款項。</t>
    <phoneticPr fontId="8" type="noConversion"/>
  </si>
  <si>
    <t>五、同一計畫向本部及其他機關申請補(捐)助時，應於計畫項目經費申請表內，詳列向本部及其他機關申請補助之項目及</t>
    <phoneticPr fontId="8" type="noConversion"/>
  </si>
  <si>
    <t>六、補(捐)助計畫除依本要點第4點規定之情形外，以不補(捐)助人事費、加班費、內部場地使用費及行政管理費為原則。</t>
    <phoneticPr fontId="8" type="noConversion"/>
  </si>
  <si>
    <t>相關規定辦理者，應明確標示其為「廣告」，且揭示贊助機關（教育部）名稱，並不得以置入性行銷方式進行。</t>
    <phoneticPr fontId="8" type="noConversion"/>
  </si>
  <si>
    <t>七、申請補(捐)助經費，其計畫執行涉及須依「政府機關政策文宣規劃執行注意事項」、預算法第62條之1及其執行原則等</t>
    <phoneticPr fontId="8" type="noConversion"/>
  </si>
  <si>
    <t xml:space="preserve">依主持費乘以補充保費費率(2.11%)編列，請依公式計算並四捨五入後，再乘以數量。
</t>
    <phoneticPr fontId="7" type="noConversion"/>
  </si>
  <si>
    <t>依「講座鐘點費支給表」辦理。編列上限: 2,000 元/節次。</t>
    <phoneticPr fontId="8" type="noConversion"/>
  </si>
  <si>
    <t xml:space="preserve">教師因執行本計畫投入新課程開設，其原教授之必選修課程，得由受補助教學單位聘雇兼任教師代為授課，以減輕計畫執行教師原授課負擔，每學期每位教師以一門為限，兼任教師鐘點費支給標準及聘任程序依各校相關規定辦理。
</t>
    <phoneticPr fontId="7" type="noConversion"/>
  </si>
  <si>
    <t xml:space="preserve">1. 按投保薪資 ○ 元以下者每月勞保費○元編列。
2. 因應112年1月基本薪資調漲，請確認費用是否調整。
</t>
    <phoneticPr fontId="13" type="noConversion"/>
  </si>
  <si>
    <t xml:space="preserve">1. 按投保薪資○元以下者每月勞工退休金或離職儲金 ○ 元編列。
2. 因應112年1月薪資調漲，請確認費用是否調整。
</t>
    <phoneticPr fontId="13" type="noConversion"/>
  </si>
  <si>
    <t xml:space="preserve">辦理計畫相關會議或活動等所需租借場地費用(限外部場地)，依「教育部及所屬機關(構)辦理各類會議講習訓練與研討(習)會管理要點」辦理。
</t>
    <phoneticPr fontId="8" type="noConversion"/>
  </si>
  <si>
    <t xml:space="preserve">凡前項費用未列之辦公事務費用屬之。如文具用品、紙張、資訊耗材、資料夾、郵資、錄音筆、隨身硬碟等屬之。(單價未達 1 萬元或耐用年限未達 2 年)
</t>
    <phoneticPr fontId="8" type="noConversion"/>
  </si>
  <si>
    <t>請依照「教育部112年度人文社會科學與產業實務創新鏈結計畫補助彙整表」</t>
    <phoneticPr fontId="7" type="noConversion"/>
  </si>
  <si>
    <t>【補(捐)助比率100%】</t>
    <phoneticPr fontId="7" type="noConversion"/>
  </si>
  <si>
    <t>計畫經費總額</t>
    <phoneticPr fontId="7" type="noConversion"/>
  </si>
  <si>
    <t>補助比率(A)/計畫經費總額</t>
    <phoneticPr fontId="7" type="noConversion"/>
  </si>
  <si>
    <t xml:space="preserve">計畫主持人費，自 112.2.1 起至 112.7.31 止，共 6 個月。每人每月2,000元為限。
</t>
    <phoneticPr fontId="7" type="noConversion"/>
  </si>
  <si>
    <t>C類補助比率應為100%（地方政府所屬學校除外）</t>
    <phoneticPr fontId="7" type="noConversion"/>
  </si>
  <si>
    <t>出席費/審查費</t>
    <phoneticPr fontId="8" type="noConversion"/>
  </si>
  <si>
    <t>依「中央政府各機關學校出席費及稿費支給要點」辦理。</t>
    <phoneticPr fontId="8" type="noConversion"/>
  </si>
  <si>
    <t>■全額補(捐)助</t>
    <phoneticPr fontId="8" type="noConversion"/>
  </si>
  <si>
    <t>□部分補(捐)助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</si>
</sst>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微軟正黑體"/>
      <family val="2"/>
      <charset val="136"/>
    </font>
    <font>
      <sz val="16"/>
      <name val="微軟正黑體"/>
      <family val="2"/>
      <charset val="136"/>
    </font>
    <font>
      <sz val="12"/>
      <name val="Wingdings 2"/>
      <family val="1"/>
      <charset val="2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5" fillId="0" borderId="0" xfId="1" applyFont="1" applyBorder="1" applyAlignment="1">
      <alignment vertical="top" wrapText="1"/>
    </xf>
    <xf numFmtId="3" fontId="16" fillId="0" borderId="0" xfId="1" applyNumberFormat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3" fontId="17" fillId="0" borderId="0" xfId="1" applyNumberFormat="1" applyFont="1" applyBorder="1" applyAlignment="1">
      <alignment vertical="top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top"/>
    </xf>
    <xf numFmtId="3" fontId="19" fillId="0" borderId="0" xfId="0" applyNumberFormat="1" applyFont="1" applyAlignment="1">
      <alignment vertical="top"/>
    </xf>
    <xf numFmtId="0" fontId="19" fillId="0" borderId="0" xfId="0" applyFont="1" applyAlignment="1">
      <alignment vertical="top"/>
    </xf>
    <xf numFmtId="3" fontId="10" fillId="0" borderId="0" xfId="0" applyNumberFormat="1" applyFont="1" applyFill="1" applyBorder="1" applyAlignment="1" applyProtection="1">
      <alignment horizontal="left" vertical="top" wrapText="1"/>
      <protection locked="0"/>
    </xf>
    <xf numFmtId="3" fontId="12" fillId="0" borderId="0" xfId="0" applyNumberFormat="1" applyFont="1" applyFill="1" applyBorder="1" applyAlignment="1" applyProtection="1">
      <alignment horizontal="left" vertical="top" wrapText="1"/>
      <protection locked="0"/>
    </xf>
    <xf numFmtId="3" fontId="12" fillId="0" borderId="0" xfId="0" applyNumberFormat="1" applyFont="1" applyFill="1" applyBorder="1" applyAlignment="1" applyProtection="1">
      <alignment horizontal="left" vertical="top"/>
      <protection locked="0"/>
    </xf>
    <xf numFmtId="0" fontId="18" fillId="0" borderId="0" xfId="0" applyFont="1" applyBorder="1" applyAlignment="1">
      <alignment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3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3" fontId="10" fillId="0" borderId="6" xfId="0" applyNumberFormat="1" applyFont="1" applyFill="1" applyBorder="1" applyAlignment="1">
      <alignment horizontal="center" vertical="top" wrapText="1"/>
    </xf>
    <xf numFmtId="3" fontId="21" fillId="0" borderId="0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Font="1">
      <alignment vertical="center"/>
    </xf>
    <xf numFmtId="0" fontId="11" fillId="0" borderId="4" xfId="0" applyFont="1" applyFill="1" applyBorder="1" applyAlignment="1" applyProtection="1">
      <alignment horizontal="left" vertical="top" wrapText="1"/>
    </xf>
    <xf numFmtId="3" fontId="12" fillId="0" borderId="2" xfId="0" applyNumberFormat="1" applyFont="1" applyFill="1" applyBorder="1" applyAlignment="1" applyProtection="1">
      <alignment horizontal="right" vertical="top" wrapText="1"/>
      <protection locked="0"/>
    </xf>
    <xf numFmtId="0" fontId="12" fillId="0" borderId="2" xfId="0" applyFont="1" applyFill="1" applyBorder="1" applyAlignment="1" applyProtection="1">
      <alignment horizontal="right" vertical="top" wrapText="1"/>
    </xf>
    <xf numFmtId="3" fontId="12" fillId="0" borderId="2" xfId="0" applyNumberFormat="1" applyFont="1" applyFill="1" applyBorder="1" applyAlignment="1" applyProtection="1">
      <alignment horizontal="right" vertical="top" wrapText="1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top" wrapText="1"/>
    </xf>
    <xf numFmtId="0" fontId="11" fillId="0" borderId="2" xfId="0" applyFont="1" applyFill="1" applyBorder="1" applyAlignment="1" applyProtection="1">
      <alignment vertical="top" wrapText="1"/>
      <protection locked="0"/>
    </xf>
    <xf numFmtId="3" fontId="12" fillId="0" borderId="2" xfId="0" applyNumberFormat="1" applyFont="1" applyFill="1" applyBorder="1" applyAlignment="1" applyProtection="1">
      <alignment vertical="top" wrapText="1"/>
    </xf>
    <xf numFmtId="3" fontId="12" fillId="0" borderId="2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3" fontId="12" fillId="0" borderId="2" xfId="0" applyNumberFormat="1" applyFont="1" applyFill="1" applyBorder="1" applyAlignment="1" applyProtection="1">
      <alignment horizontal="right" vertical="top"/>
    </xf>
    <xf numFmtId="3" fontId="12" fillId="0" borderId="2" xfId="0" applyNumberFormat="1" applyFont="1" applyFill="1" applyBorder="1" applyAlignment="1" applyProtection="1">
      <alignment horizontal="right" vertical="top"/>
      <protection locked="0"/>
    </xf>
    <xf numFmtId="0" fontId="12" fillId="0" borderId="2" xfId="0" applyFont="1" applyFill="1" applyBorder="1" applyAlignment="1" applyProtection="1">
      <alignment horizontal="right" vertical="top"/>
      <protection locked="0"/>
    </xf>
    <xf numFmtId="0" fontId="12" fillId="0" borderId="2" xfId="0" applyFont="1" applyFill="1" applyBorder="1" applyAlignment="1" applyProtection="1">
      <alignment horizontal="right" vertical="top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0" fillId="0" borderId="7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3" fontId="12" fillId="0" borderId="7" xfId="0" applyNumberFormat="1" applyFont="1" applyFill="1" applyBorder="1" applyAlignment="1" applyProtection="1">
      <alignment vertical="top" wrapText="1"/>
      <protection locked="0"/>
    </xf>
    <xf numFmtId="0" fontId="0" fillId="0" borderId="7" xfId="0" applyFill="1" applyBorder="1">
      <alignment vertical="center"/>
    </xf>
    <xf numFmtId="0" fontId="12" fillId="0" borderId="27" xfId="0" applyFont="1" applyFill="1" applyBorder="1" applyAlignment="1" applyProtection="1">
      <alignment vertical="top" wrapText="1"/>
      <protection locked="0"/>
    </xf>
    <xf numFmtId="0" fontId="24" fillId="0" borderId="0" xfId="0" applyFont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2" fillId="2" borderId="2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top" wrapText="1"/>
    </xf>
    <xf numFmtId="0" fontId="12" fillId="2" borderId="2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12" fillId="2" borderId="21" xfId="0" applyFont="1" applyFill="1" applyBorder="1" applyAlignment="1">
      <alignment vertical="center"/>
    </xf>
    <xf numFmtId="0" fontId="12" fillId="2" borderId="28" xfId="0" applyFont="1" applyFill="1" applyBorder="1">
      <alignment vertical="center"/>
    </xf>
    <xf numFmtId="0" fontId="12" fillId="2" borderId="29" xfId="0" applyFont="1" applyFill="1" applyBorder="1">
      <alignment vertical="center"/>
    </xf>
    <xf numFmtId="3" fontId="12" fillId="2" borderId="29" xfId="0" applyNumberFormat="1" applyFont="1" applyFill="1" applyBorder="1">
      <alignment vertical="center"/>
    </xf>
    <xf numFmtId="0" fontId="12" fillId="2" borderId="29" xfId="0" applyFont="1" applyFill="1" applyBorder="1" applyAlignment="1">
      <alignment vertical="top"/>
    </xf>
    <xf numFmtId="0" fontId="12" fillId="2" borderId="30" xfId="0" applyFont="1" applyFill="1" applyBorder="1">
      <alignment vertical="center"/>
    </xf>
    <xf numFmtId="0" fontId="12" fillId="2" borderId="20" xfId="0" applyFont="1" applyFill="1" applyBorder="1" applyAlignment="1">
      <alignment horizontal="left" vertical="center" indent="2"/>
    </xf>
    <xf numFmtId="0" fontId="12" fillId="2" borderId="20" xfId="0" applyFont="1" applyFill="1" applyBorder="1" applyAlignment="1">
      <alignment horizontal="left" vertical="center"/>
    </xf>
    <xf numFmtId="0" fontId="11" fillId="0" borderId="2" xfId="0" applyFont="1" applyFill="1" applyBorder="1" applyAlignment="1" applyProtection="1">
      <alignment horizontal="right" vertical="top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 applyProtection="1">
      <alignment horizontal="left" vertical="top" wrapText="1"/>
      <protection locked="0"/>
    </xf>
    <xf numFmtId="0" fontId="12" fillId="0" borderId="24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2" fillId="2" borderId="17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left" vertical="top"/>
    </xf>
    <xf numFmtId="0" fontId="12" fillId="2" borderId="0" xfId="1" applyFont="1" applyFill="1" applyBorder="1" applyAlignment="1">
      <alignment horizontal="left" vertical="top"/>
    </xf>
    <xf numFmtId="0" fontId="12" fillId="2" borderId="31" xfId="1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12" fillId="0" borderId="11" xfId="1" applyFont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20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28" xfId="1" applyFont="1" applyBorder="1" applyAlignment="1">
      <alignment horizontal="left" vertical="top" wrapText="1"/>
    </xf>
    <xf numFmtId="0" fontId="12" fillId="0" borderId="29" xfId="1" applyFont="1" applyBorder="1" applyAlignment="1">
      <alignment horizontal="left" vertical="top" wrapText="1"/>
    </xf>
    <xf numFmtId="0" fontId="12" fillId="0" borderId="12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right" vertical="top" wrapText="1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9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3" fontId="10" fillId="0" borderId="2" xfId="0" applyNumberFormat="1" applyFont="1" applyFill="1" applyBorder="1" applyAlignment="1" applyProtection="1">
      <alignment horizontal="right" vertical="top" wrapText="1"/>
    </xf>
    <xf numFmtId="10" fontId="10" fillId="0" borderId="26" xfId="2" applyNumberFormat="1" applyFont="1" applyFill="1" applyBorder="1" applyAlignment="1" applyProtection="1">
      <alignment horizontal="right" vertical="top"/>
    </xf>
    <xf numFmtId="0" fontId="3" fillId="0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2" fillId="0" borderId="11" xfId="0" applyFont="1" applyFill="1" applyBorder="1" applyAlignment="1" applyProtection="1">
      <alignment horizontal="center"/>
      <protection locked="0"/>
    </xf>
    <xf numFmtId="0" fontId="22" fillId="0" borderId="12" xfId="0" applyFont="1" applyFill="1" applyBorder="1" applyAlignment="1" applyProtection="1">
      <alignment horizontal="center"/>
      <protection locked="0"/>
    </xf>
    <xf numFmtId="0" fontId="22" fillId="0" borderId="13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9" fillId="0" borderId="2" xfId="0" applyFont="1" applyFill="1" applyBorder="1" applyAlignment="1">
      <alignment vertical="center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9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19" fillId="0" borderId="7" xfId="0" applyFont="1" applyFill="1" applyBorder="1" applyAlignment="1">
      <alignment vertical="center"/>
    </xf>
    <xf numFmtId="0" fontId="12" fillId="0" borderId="16" xfId="0" applyFont="1" applyFill="1" applyBorder="1" applyAlignment="1" applyProtection="1">
      <alignment horizontal="left" vertical="top"/>
      <protection locked="0"/>
    </xf>
    <xf numFmtId="0" fontId="19" fillId="0" borderId="3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2" fillId="0" borderId="17" xfId="0" applyFont="1" applyFill="1" applyBorder="1" applyAlignment="1" applyProtection="1">
      <alignment horizontal="left" vertical="top"/>
      <protection locked="0"/>
    </xf>
    <xf numFmtId="0" fontId="19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horizontal="left" vertical="top"/>
      <protection locked="0"/>
    </xf>
    <xf numFmtId="0" fontId="19" fillId="0" borderId="0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2" fillId="0" borderId="22" xfId="0" applyFont="1" applyFill="1" applyBorder="1" applyAlignment="1" applyProtection="1">
      <alignment horizontal="left" vertical="top"/>
      <protection locked="0"/>
    </xf>
    <xf numFmtId="0" fontId="12" fillId="0" borderId="1" xfId="0" applyFont="1" applyFill="1" applyBorder="1" applyAlignment="1" applyProtection="1">
      <alignment horizontal="left" vertical="top"/>
      <protection locked="0"/>
    </xf>
    <xf numFmtId="0" fontId="19" fillId="0" borderId="1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left" vertical="center"/>
    </xf>
  </cellXfs>
  <cellStyles count="3">
    <cellStyle name="Excel Built-in Normal" xfId="1" xr:uid="{00000000-0005-0000-0000-000000000000}"/>
    <cellStyle name="一般" xfId="0" builtinId="0"/>
    <cellStyle name="百分比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4"/>
  <sheetViews>
    <sheetView tabSelected="1" view="pageBreakPreview" topLeftCell="A43" zoomScale="80" zoomScaleNormal="100" zoomScaleSheetLayoutView="80" zoomScalePageLayoutView="130" workbookViewId="0">
      <selection activeCell="B71" sqref="B71:I71"/>
    </sheetView>
  </sheetViews>
  <sheetFormatPr defaultColWidth="8.77734375" defaultRowHeight="16.2"/>
  <cols>
    <col min="1" max="1" width="3.88671875" customWidth="1"/>
    <col min="2" max="2" width="4" style="17" customWidth="1"/>
    <col min="3" max="3" width="6.44140625" style="6" customWidth="1"/>
    <col min="4" max="4" width="22.109375" style="6" customWidth="1"/>
    <col min="5" max="5" width="9.6640625" style="7" customWidth="1"/>
    <col min="6" max="6" width="6.77734375" style="7" bestFit="1" customWidth="1"/>
    <col min="7" max="7" width="10.6640625" style="8" customWidth="1"/>
    <col min="8" max="8" width="11.6640625" style="7" bestFit="1" customWidth="1"/>
    <col min="9" max="9" width="48.6640625" style="8" customWidth="1"/>
    <col min="10" max="10" width="37.109375" style="5" customWidth="1"/>
  </cols>
  <sheetData>
    <row r="1" spans="2:10" s="20" customFormat="1" ht="16.8" thickBot="1">
      <c r="B1" s="147" t="s">
        <v>80</v>
      </c>
      <c r="C1" s="148"/>
      <c r="D1" s="148"/>
      <c r="E1" s="148"/>
      <c r="F1" s="148"/>
      <c r="G1" s="148"/>
      <c r="H1" s="148"/>
      <c r="I1" s="148"/>
    </row>
    <row r="2" spans="2:10" s="20" customFormat="1" ht="21">
      <c r="B2" s="149" t="s">
        <v>81</v>
      </c>
      <c r="C2" s="150"/>
      <c r="D2" s="150"/>
      <c r="E2" s="150"/>
      <c r="F2" s="150"/>
      <c r="G2" s="150"/>
      <c r="H2" s="150"/>
      <c r="I2" s="151"/>
    </row>
    <row r="3" spans="2:10" s="20" customFormat="1">
      <c r="B3" s="152" t="s">
        <v>82</v>
      </c>
      <c r="C3" s="153"/>
      <c r="D3" s="154"/>
      <c r="E3" s="154"/>
      <c r="F3" s="154"/>
      <c r="G3" s="154"/>
      <c r="H3" s="155" t="s">
        <v>83</v>
      </c>
      <c r="I3" s="156"/>
    </row>
    <row r="4" spans="2:10" s="20" customFormat="1">
      <c r="B4" s="157" t="s">
        <v>84</v>
      </c>
      <c r="C4" s="158"/>
      <c r="D4" s="154"/>
      <c r="E4" s="154"/>
      <c r="F4" s="154"/>
      <c r="G4" s="154"/>
      <c r="H4" s="154"/>
      <c r="I4" s="159"/>
    </row>
    <row r="5" spans="2:10" s="20" customFormat="1">
      <c r="B5" s="157" t="s">
        <v>85</v>
      </c>
      <c r="C5" s="154"/>
      <c r="D5" s="154"/>
      <c r="E5" s="154"/>
      <c r="F5" s="154"/>
      <c r="G5" s="154"/>
      <c r="H5" s="154"/>
      <c r="I5" s="159"/>
    </row>
    <row r="6" spans="2:10" s="20" customFormat="1">
      <c r="B6" s="160" t="s">
        <v>86</v>
      </c>
      <c r="C6" s="161"/>
      <c r="D6" s="161"/>
      <c r="E6" s="161"/>
      <c r="F6" s="161"/>
      <c r="G6" s="161"/>
      <c r="H6" s="161"/>
      <c r="I6" s="162"/>
    </row>
    <row r="7" spans="2:10" s="20" customFormat="1">
      <c r="B7" s="163" t="s">
        <v>87</v>
      </c>
      <c r="C7" s="164"/>
      <c r="D7" s="164"/>
      <c r="E7" s="164"/>
      <c r="F7" s="164"/>
      <c r="G7" s="164"/>
      <c r="H7" s="164"/>
      <c r="I7" s="165"/>
    </row>
    <row r="8" spans="2:10" s="20" customFormat="1">
      <c r="B8" s="166" t="s">
        <v>88</v>
      </c>
      <c r="C8" s="167"/>
      <c r="D8" s="167"/>
      <c r="E8" s="167"/>
      <c r="F8" s="167"/>
      <c r="G8" s="167"/>
      <c r="H8" s="167"/>
      <c r="I8" s="168"/>
    </row>
    <row r="9" spans="2:10" s="20" customFormat="1">
      <c r="B9" s="169" t="s">
        <v>89</v>
      </c>
      <c r="C9" s="170"/>
      <c r="D9" s="171"/>
      <c r="E9" s="171"/>
      <c r="F9" s="171"/>
      <c r="G9" s="171"/>
      <c r="H9" s="171"/>
      <c r="I9" s="172"/>
    </row>
    <row r="10" spans="2:10">
      <c r="B10" s="124" t="s">
        <v>0</v>
      </c>
      <c r="C10" s="125"/>
      <c r="D10" s="125"/>
      <c r="E10" s="118" t="s">
        <v>1</v>
      </c>
      <c r="F10" s="119"/>
      <c r="G10" s="119"/>
      <c r="H10" s="119"/>
      <c r="I10" s="120"/>
      <c r="J10" s="13"/>
    </row>
    <row r="11" spans="2:10">
      <c r="B11" s="124"/>
      <c r="C11" s="125"/>
      <c r="D11" s="125"/>
      <c r="E11" s="18" t="s">
        <v>2</v>
      </c>
      <c r="F11" s="15" t="s">
        <v>3</v>
      </c>
      <c r="G11" s="16" t="s">
        <v>4</v>
      </c>
      <c r="H11" s="15" t="s">
        <v>5</v>
      </c>
      <c r="I11" s="38" t="s">
        <v>41</v>
      </c>
      <c r="J11" s="9"/>
    </row>
    <row r="12" spans="2:10" ht="46.8">
      <c r="B12" s="139" t="s">
        <v>46</v>
      </c>
      <c r="C12" s="126" t="s">
        <v>6</v>
      </c>
      <c r="D12" s="21" t="s">
        <v>7</v>
      </c>
      <c r="E12" s="22"/>
      <c r="F12" s="22"/>
      <c r="G12" s="23" t="s">
        <v>8</v>
      </c>
      <c r="H12" s="24">
        <f>E12*F12</f>
        <v>0</v>
      </c>
      <c r="I12" s="39" t="s">
        <v>127</v>
      </c>
      <c r="J12" s="10"/>
    </row>
    <row r="13" spans="2:10" ht="46.8">
      <c r="B13" s="139"/>
      <c r="C13" s="117"/>
      <c r="D13" s="25" t="s">
        <v>9</v>
      </c>
      <c r="E13" s="24">
        <f>ROUND(E12*0.0211,0)</f>
        <v>0</v>
      </c>
      <c r="F13" s="24">
        <v>6</v>
      </c>
      <c r="G13" s="23" t="s">
        <v>8</v>
      </c>
      <c r="H13" s="24">
        <f t="shared" ref="H13:H17" si="0">E13*F13</f>
        <v>0</v>
      </c>
      <c r="I13" s="39" t="s">
        <v>116</v>
      </c>
      <c r="J13" s="10"/>
    </row>
    <row r="14" spans="2:10" ht="31.2">
      <c r="B14" s="139"/>
      <c r="C14" s="117" t="s">
        <v>15</v>
      </c>
      <c r="D14" s="25" t="s">
        <v>10</v>
      </c>
      <c r="E14" s="22"/>
      <c r="F14" s="22"/>
      <c r="G14" s="23" t="s">
        <v>8</v>
      </c>
      <c r="H14" s="24">
        <f t="shared" si="0"/>
        <v>0</v>
      </c>
      <c r="I14" s="39" t="s">
        <v>75</v>
      </c>
      <c r="J14" s="14"/>
    </row>
    <row r="15" spans="2:10" ht="62.4">
      <c r="B15" s="139"/>
      <c r="C15" s="117"/>
      <c r="D15" s="25" t="s">
        <v>16</v>
      </c>
      <c r="E15" s="22"/>
      <c r="F15" s="24">
        <f>F14</f>
        <v>0</v>
      </c>
      <c r="G15" s="23" t="s">
        <v>13</v>
      </c>
      <c r="H15" s="24">
        <f t="shared" si="0"/>
        <v>0</v>
      </c>
      <c r="I15" s="39" t="s">
        <v>77</v>
      </c>
      <c r="J15" s="14"/>
    </row>
    <row r="16" spans="2:10">
      <c r="B16" s="139"/>
      <c r="C16" s="117"/>
      <c r="D16" s="25" t="s">
        <v>14</v>
      </c>
      <c r="E16" s="22"/>
      <c r="F16" s="24">
        <f>F14</f>
        <v>0</v>
      </c>
      <c r="G16" s="23" t="s">
        <v>8</v>
      </c>
      <c r="H16" s="24">
        <f t="shared" si="0"/>
        <v>0</v>
      </c>
      <c r="I16" s="114" t="s">
        <v>50</v>
      </c>
      <c r="J16" s="10"/>
    </row>
    <row r="17" spans="2:10" ht="31.2">
      <c r="B17" s="139"/>
      <c r="C17" s="117"/>
      <c r="D17" s="25" t="s">
        <v>12</v>
      </c>
      <c r="E17" s="22"/>
      <c r="F17" s="24">
        <f>F14</f>
        <v>0</v>
      </c>
      <c r="G17" s="23" t="s">
        <v>8</v>
      </c>
      <c r="H17" s="24">
        <f t="shared" si="0"/>
        <v>0</v>
      </c>
      <c r="I17" s="115"/>
      <c r="J17" s="10"/>
    </row>
    <row r="18" spans="2:10" ht="124.8">
      <c r="B18" s="139"/>
      <c r="C18" s="117" t="s">
        <v>51</v>
      </c>
      <c r="D18" s="25" t="s">
        <v>10</v>
      </c>
      <c r="E18" s="22"/>
      <c r="F18" s="22"/>
      <c r="G18" s="23" t="s">
        <v>8</v>
      </c>
      <c r="H18" s="24">
        <f t="shared" ref="H18:H21" si="1">E18*F18</f>
        <v>0</v>
      </c>
      <c r="I18" s="39" t="s">
        <v>102</v>
      </c>
      <c r="J18" s="14"/>
    </row>
    <row r="19" spans="2:10" ht="62.4">
      <c r="B19" s="139"/>
      <c r="C19" s="117"/>
      <c r="D19" s="25" t="s">
        <v>16</v>
      </c>
      <c r="E19" s="22"/>
      <c r="F19" s="24">
        <f>F18</f>
        <v>0</v>
      </c>
      <c r="G19" s="23" t="s">
        <v>8</v>
      </c>
      <c r="H19" s="24">
        <f t="shared" si="1"/>
        <v>0</v>
      </c>
      <c r="I19" s="39" t="s">
        <v>78</v>
      </c>
      <c r="J19" s="14"/>
    </row>
    <row r="20" spans="2:10">
      <c r="B20" s="139"/>
      <c r="C20" s="117"/>
      <c r="D20" s="25" t="s">
        <v>11</v>
      </c>
      <c r="E20" s="22"/>
      <c r="F20" s="24">
        <f>F18</f>
        <v>0</v>
      </c>
      <c r="G20" s="23" t="s">
        <v>8</v>
      </c>
      <c r="H20" s="24">
        <f t="shared" si="1"/>
        <v>0</v>
      </c>
      <c r="I20" s="114" t="s">
        <v>79</v>
      </c>
      <c r="J20" s="10"/>
    </row>
    <row r="21" spans="2:10" ht="31.2">
      <c r="B21" s="139"/>
      <c r="C21" s="117"/>
      <c r="D21" s="25" t="s">
        <v>12</v>
      </c>
      <c r="E21" s="22"/>
      <c r="F21" s="24">
        <f>F18</f>
        <v>0</v>
      </c>
      <c r="G21" s="23" t="s">
        <v>8</v>
      </c>
      <c r="H21" s="24">
        <f t="shared" si="1"/>
        <v>0</v>
      </c>
      <c r="I21" s="115"/>
      <c r="J21" s="10"/>
    </row>
    <row r="22" spans="2:10" ht="46.8">
      <c r="B22" s="139"/>
      <c r="C22" s="116" t="s">
        <v>47</v>
      </c>
      <c r="D22" s="116"/>
      <c r="E22" s="116"/>
      <c r="F22" s="116"/>
      <c r="G22" s="116"/>
      <c r="H22" s="26">
        <f>SUM(H12:H21)</f>
        <v>0</v>
      </c>
      <c r="I22" s="36" t="s">
        <v>71</v>
      </c>
      <c r="J22" s="19"/>
    </row>
    <row r="23" spans="2:10" ht="31.2">
      <c r="B23" s="127" t="s">
        <v>76</v>
      </c>
      <c r="C23" s="135" t="s">
        <v>129</v>
      </c>
      <c r="D23" s="136"/>
      <c r="E23" s="60"/>
      <c r="F23" s="60"/>
      <c r="G23" s="60"/>
      <c r="H23" s="24"/>
      <c r="I23" s="36" t="s">
        <v>130</v>
      </c>
      <c r="J23" s="19"/>
    </row>
    <row r="24" spans="2:10" ht="31.2" customHeight="1">
      <c r="B24" s="128"/>
      <c r="C24" s="117" t="s">
        <v>44</v>
      </c>
      <c r="D24" s="27" t="s">
        <v>42</v>
      </c>
      <c r="E24" s="22">
        <v>2000</v>
      </c>
      <c r="F24" s="22"/>
      <c r="G24" s="23" t="s">
        <v>17</v>
      </c>
      <c r="H24" s="28">
        <f t="shared" ref="H24:H30" si="2">E24*F24</f>
        <v>0</v>
      </c>
      <c r="I24" s="36" t="s">
        <v>117</v>
      </c>
      <c r="J24" s="10"/>
    </row>
    <row r="25" spans="2:10" ht="31.2">
      <c r="B25" s="128"/>
      <c r="C25" s="117"/>
      <c r="D25" s="27" t="s">
        <v>43</v>
      </c>
      <c r="E25" s="22">
        <v>1000</v>
      </c>
      <c r="F25" s="22"/>
      <c r="G25" s="23" t="s">
        <v>17</v>
      </c>
      <c r="H25" s="28">
        <f t="shared" si="2"/>
        <v>0</v>
      </c>
      <c r="I25" s="36" t="s">
        <v>40</v>
      </c>
      <c r="J25" s="10"/>
    </row>
    <row r="26" spans="2:10" ht="34.950000000000003" customHeight="1">
      <c r="B26" s="128"/>
      <c r="C26" s="117" t="s">
        <v>18</v>
      </c>
      <c r="D26" s="27" t="s">
        <v>19</v>
      </c>
      <c r="E26" s="29"/>
      <c r="F26" s="29"/>
      <c r="G26" s="23" t="s">
        <v>17</v>
      </c>
      <c r="H26" s="28">
        <f t="shared" si="2"/>
        <v>0</v>
      </c>
      <c r="I26" s="114" t="s">
        <v>52</v>
      </c>
      <c r="J26" s="14"/>
    </row>
    <row r="27" spans="2:10" ht="34.950000000000003" customHeight="1">
      <c r="B27" s="128"/>
      <c r="C27" s="117"/>
      <c r="D27" s="27" t="s">
        <v>20</v>
      </c>
      <c r="E27" s="29"/>
      <c r="F27" s="29"/>
      <c r="G27" s="23" t="s">
        <v>17</v>
      </c>
      <c r="H27" s="28">
        <f t="shared" si="2"/>
        <v>0</v>
      </c>
      <c r="I27" s="115"/>
      <c r="J27" s="10"/>
    </row>
    <row r="28" spans="2:10" ht="34.950000000000003" customHeight="1">
      <c r="B28" s="128"/>
      <c r="C28" s="117"/>
      <c r="D28" s="27" t="s">
        <v>21</v>
      </c>
      <c r="E28" s="29"/>
      <c r="F28" s="29"/>
      <c r="G28" s="23" t="s">
        <v>17</v>
      </c>
      <c r="H28" s="28">
        <f t="shared" si="2"/>
        <v>0</v>
      </c>
      <c r="I28" s="115"/>
      <c r="J28" s="10"/>
    </row>
    <row r="29" spans="2:10" ht="93.6">
      <c r="B29" s="128"/>
      <c r="C29" s="132" t="s">
        <v>72</v>
      </c>
      <c r="D29" s="133"/>
      <c r="E29" s="29"/>
      <c r="F29" s="29"/>
      <c r="G29" s="23" t="s">
        <v>73</v>
      </c>
      <c r="H29" s="28">
        <f t="shared" si="2"/>
        <v>0</v>
      </c>
      <c r="I29" s="40" t="s">
        <v>118</v>
      </c>
      <c r="J29" s="10"/>
    </row>
    <row r="30" spans="2:10" ht="62.4">
      <c r="B30" s="128"/>
      <c r="C30" s="121" t="s">
        <v>22</v>
      </c>
      <c r="D30" s="121"/>
      <c r="E30" s="22"/>
      <c r="F30" s="22"/>
      <c r="G30" s="23" t="s">
        <v>23</v>
      </c>
      <c r="H30" s="28">
        <f t="shared" si="2"/>
        <v>0</v>
      </c>
      <c r="I30" s="37" t="s">
        <v>53</v>
      </c>
      <c r="J30" s="10"/>
    </row>
    <row r="31" spans="2:10" ht="140.4">
      <c r="B31" s="128"/>
      <c r="C31" s="122" t="s">
        <v>64</v>
      </c>
      <c r="D31" s="123"/>
      <c r="E31" s="24">
        <v>176</v>
      </c>
      <c r="F31" s="22"/>
      <c r="G31" s="31" t="s">
        <v>24</v>
      </c>
      <c r="H31" s="28">
        <f>ROUND(E31*F31,0)</f>
        <v>0</v>
      </c>
      <c r="I31" s="36" t="s">
        <v>103</v>
      </c>
      <c r="J31" s="10"/>
    </row>
    <row r="32" spans="2:10" ht="62.4">
      <c r="B32" s="128"/>
      <c r="C32" s="134" t="s">
        <v>9</v>
      </c>
      <c r="D32" s="134"/>
      <c r="E32" s="24"/>
      <c r="F32" s="24">
        <v>1</v>
      </c>
      <c r="G32" s="31" t="s">
        <v>25</v>
      </c>
      <c r="H32" s="24">
        <f>E32*F32</f>
        <v>0</v>
      </c>
      <c r="I32" s="41" t="s">
        <v>104</v>
      </c>
      <c r="J32" s="10"/>
    </row>
    <row r="33" spans="2:10" ht="78">
      <c r="B33" s="128"/>
      <c r="C33" s="131" t="s">
        <v>26</v>
      </c>
      <c r="D33" s="131"/>
      <c r="E33" s="32"/>
      <c r="F33" s="33"/>
      <c r="G33" s="31" t="s">
        <v>27</v>
      </c>
      <c r="H33" s="31">
        <f>E33*F33</f>
        <v>0</v>
      </c>
      <c r="I33" s="37" t="s">
        <v>119</v>
      </c>
      <c r="J33" s="11"/>
    </row>
    <row r="34" spans="2:10" ht="78">
      <c r="B34" s="128"/>
      <c r="C34" s="131" t="s">
        <v>28</v>
      </c>
      <c r="D34" s="131"/>
      <c r="E34" s="32"/>
      <c r="F34" s="33"/>
      <c r="G34" s="31" t="s">
        <v>27</v>
      </c>
      <c r="H34" s="31">
        <f t="shared" ref="H34:H49" si="3">E34*F34</f>
        <v>0</v>
      </c>
      <c r="I34" s="37" t="s">
        <v>120</v>
      </c>
      <c r="J34" s="11"/>
    </row>
    <row r="35" spans="2:10" ht="46.8">
      <c r="B35" s="128"/>
      <c r="C35" s="131" t="s">
        <v>29</v>
      </c>
      <c r="D35" s="131"/>
      <c r="E35" s="32"/>
      <c r="F35" s="34">
        <v>1</v>
      </c>
      <c r="G35" s="31" t="s">
        <v>25</v>
      </c>
      <c r="H35" s="31">
        <f t="shared" si="3"/>
        <v>0</v>
      </c>
      <c r="I35" s="36" t="s">
        <v>74</v>
      </c>
      <c r="J35" s="11"/>
    </row>
    <row r="36" spans="2:10" ht="46.8">
      <c r="B36" s="128"/>
      <c r="C36" s="117" t="s">
        <v>30</v>
      </c>
      <c r="D36" s="117"/>
      <c r="E36" s="32"/>
      <c r="F36" s="31">
        <v>1</v>
      </c>
      <c r="G36" s="31" t="s">
        <v>25</v>
      </c>
      <c r="H36" s="31">
        <f t="shared" si="3"/>
        <v>0</v>
      </c>
      <c r="I36" s="36" t="s">
        <v>54</v>
      </c>
      <c r="J36" s="10"/>
    </row>
    <row r="37" spans="2:10" ht="64.95" customHeight="1">
      <c r="B37" s="128"/>
      <c r="C37" s="130" t="s">
        <v>59</v>
      </c>
      <c r="D37" s="30" t="s">
        <v>60</v>
      </c>
      <c r="E37" s="31">
        <v>100</v>
      </c>
      <c r="F37" s="33"/>
      <c r="G37" s="31" t="s">
        <v>61</v>
      </c>
      <c r="H37" s="31">
        <f t="shared" si="3"/>
        <v>0</v>
      </c>
      <c r="I37" s="64" t="s">
        <v>105</v>
      </c>
      <c r="J37" s="10"/>
    </row>
    <row r="38" spans="2:10" ht="64.95" customHeight="1">
      <c r="B38" s="128"/>
      <c r="C38" s="130"/>
      <c r="D38" s="30" t="s">
        <v>62</v>
      </c>
      <c r="E38" s="31">
        <v>40</v>
      </c>
      <c r="F38" s="33"/>
      <c r="G38" s="31" t="s">
        <v>63</v>
      </c>
      <c r="H38" s="31">
        <f t="shared" si="3"/>
        <v>0</v>
      </c>
      <c r="I38" s="66"/>
      <c r="J38" s="10"/>
    </row>
    <row r="39" spans="2:10" ht="30" customHeight="1">
      <c r="B39" s="128"/>
      <c r="C39" s="67" t="s">
        <v>65</v>
      </c>
      <c r="D39" s="30" t="s">
        <v>31</v>
      </c>
      <c r="E39" s="32"/>
      <c r="F39" s="33"/>
      <c r="G39" s="31" t="s">
        <v>32</v>
      </c>
      <c r="H39" s="31">
        <f t="shared" si="3"/>
        <v>0</v>
      </c>
      <c r="I39" s="64" t="s">
        <v>68</v>
      </c>
      <c r="J39" s="10"/>
    </row>
    <row r="40" spans="2:10" ht="30" customHeight="1">
      <c r="B40" s="128"/>
      <c r="C40" s="68"/>
      <c r="D40" s="30" t="s">
        <v>66</v>
      </c>
      <c r="E40" s="31">
        <v>2000</v>
      </c>
      <c r="F40" s="33"/>
      <c r="G40" s="31" t="s">
        <v>33</v>
      </c>
      <c r="H40" s="31">
        <f t="shared" si="3"/>
        <v>0</v>
      </c>
      <c r="I40" s="65"/>
      <c r="J40" s="10"/>
    </row>
    <row r="41" spans="2:10" ht="30" customHeight="1">
      <c r="B41" s="128"/>
      <c r="C41" s="69"/>
      <c r="D41" s="30" t="s">
        <v>67</v>
      </c>
      <c r="E41" s="32"/>
      <c r="F41" s="33"/>
      <c r="G41" s="31" t="s">
        <v>32</v>
      </c>
      <c r="H41" s="31">
        <f t="shared" si="3"/>
        <v>0</v>
      </c>
      <c r="I41" s="65"/>
      <c r="J41" s="10"/>
    </row>
    <row r="42" spans="2:10" ht="30" customHeight="1">
      <c r="B42" s="128"/>
      <c r="C42" s="144" t="s">
        <v>34</v>
      </c>
      <c r="D42" s="35" t="s">
        <v>31</v>
      </c>
      <c r="E42" s="32"/>
      <c r="F42" s="33"/>
      <c r="G42" s="31" t="s">
        <v>32</v>
      </c>
      <c r="H42" s="31">
        <f t="shared" si="3"/>
        <v>0</v>
      </c>
      <c r="I42" s="65"/>
      <c r="J42" s="10"/>
    </row>
    <row r="43" spans="2:10" ht="30" customHeight="1">
      <c r="B43" s="128"/>
      <c r="C43" s="145"/>
      <c r="D43" s="30" t="s">
        <v>66</v>
      </c>
      <c r="E43" s="32">
        <v>2000</v>
      </c>
      <c r="F43" s="33"/>
      <c r="G43" s="31" t="s">
        <v>33</v>
      </c>
      <c r="H43" s="31">
        <f t="shared" si="3"/>
        <v>0</v>
      </c>
      <c r="I43" s="65"/>
      <c r="J43" s="10"/>
    </row>
    <row r="44" spans="2:10" ht="30" customHeight="1">
      <c r="B44" s="128"/>
      <c r="C44" s="146"/>
      <c r="D44" s="30" t="s">
        <v>67</v>
      </c>
      <c r="E44" s="33"/>
      <c r="F44" s="33"/>
      <c r="G44" s="31" t="s">
        <v>32</v>
      </c>
      <c r="H44" s="31">
        <f t="shared" si="3"/>
        <v>0</v>
      </c>
      <c r="I44" s="66"/>
      <c r="J44" s="10"/>
    </row>
    <row r="45" spans="2:10" ht="78">
      <c r="B45" s="128"/>
      <c r="C45" s="130" t="s">
        <v>56</v>
      </c>
      <c r="D45" s="131"/>
      <c r="E45" s="32"/>
      <c r="F45" s="31">
        <v>1</v>
      </c>
      <c r="G45" s="34" t="s">
        <v>38</v>
      </c>
      <c r="H45" s="31">
        <f t="shared" ref="H45" si="4">E45*F45</f>
        <v>0</v>
      </c>
      <c r="I45" s="36" t="s">
        <v>57</v>
      </c>
      <c r="J45" s="10"/>
    </row>
    <row r="46" spans="2:10" ht="31.2">
      <c r="B46" s="128"/>
      <c r="C46" s="131" t="s">
        <v>35</v>
      </c>
      <c r="D46" s="131"/>
      <c r="E46" s="32"/>
      <c r="F46" s="33"/>
      <c r="G46" s="31" t="s">
        <v>36</v>
      </c>
      <c r="H46" s="31">
        <f t="shared" si="3"/>
        <v>0</v>
      </c>
      <c r="I46" s="36" t="s">
        <v>55</v>
      </c>
      <c r="J46" s="10"/>
    </row>
    <row r="47" spans="2:10" ht="46.8">
      <c r="B47" s="128"/>
      <c r="C47" s="131" t="s">
        <v>37</v>
      </c>
      <c r="D47" s="131"/>
      <c r="E47" s="32"/>
      <c r="F47" s="33"/>
      <c r="G47" s="31" t="s">
        <v>48</v>
      </c>
      <c r="H47" s="31">
        <f t="shared" si="3"/>
        <v>0</v>
      </c>
      <c r="I47" s="37" t="s">
        <v>58</v>
      </c>
      <c r="J47" s="10"/>
    </row>
    <row r="48" spans="2:10" ht="62.4">
      <c r="B48" s="128"/>
      <c r="C48" s="130" t="s">
        <v>69</v>
      </c>
      <c r="D48" s="130"/>
      <c r="E48" s="32"/>
      <c r="F48" s="33"/>
      <c r="G48" s="31" t="s">
        <v>70</v>
      </c>
      <c r="H48" s="31">
        <f t="shared" si="3"/>
        <v>0</v>
      </c>
      <c r="I48" s="36" t="s">
        <v>121</v>
      </c>
      <c r="J48" s="10"/>
    </row>
    <row r="49" spans="2:10" ht="78">
      <c r="B49" s="128"/>
      <c r="C49" s="132" t="s">
        <v>45</v>
      </c>
      <c r="D49" s="133"/>
      <c r="E49" s="32"/>
      <c r="F49" s="31">
        <v>1</v>
      </c>
      <c r="G49" s="34" t="s">
        <v>38</v>
      </c>
      <c r="H49" s="31">
        <f t="shared" si="3"/>
        <v>0</v>
      </c>
      <c r="I49" s="36" t="s">
        <v>122</v>
      </c>
      <c r="J49" s="10"/>
    </row>
    <row r="50" spans="2:10">
      <c r="B50" s="129"/>
      <c r="C50" s="116" t="s">
        <v>39</v>
      </c>
      <c r="D50" s="116"/>
      <c r="E50" s="116"/>
      <c r="F50" s="116"/>
      <c r="G50" s="116"/>
      <c r="H50" s="26">
        <f>SUM(H24:H49)</f>
        <v>0</v>
      </c>
      <c r="I50" s="42"/>
      <c r="J50" s="9"/>
    </row>
    <row r="51" spans="2:10" ht="31.2">
      <c r="B51" s="140" t="s">
        <v>49</v>
      </c>
      <c r="C51" s="141"/>
      <c r="D51" s="141"/>
      <c r="E51" s="141"/>
      <c r="F51" s="141"/>
      <c r="G51" s="137">
        <f>H22+H50</f>
        <v>0</v>
      </c>
      <c r="H51" s="137"/>
      <c r="I51" s="36" t="s">
        <v>123</v>
      </c>
      <c r="J51" s="10"/>
    </row>
    <row r="52" spans="2:10" ht="31.2">
      <c r="B52" s="140" t="s">
        <v>125</v>
      </c>
      <c r="C52" s="141"/>
      <c r="D52" s="141"/>
      <c r="E52" s="141"/>
      <c r="F52" s="141"/>
      <c r="G52" s="137">
        <f>G51</f>
        <v>0</v>
      </c>
      <c r="H52" s="137"/>
      <c r="I52" s="36" t="s">
        <v>123</v>
      </c>
      <c r="J52" s="10"/>
    </row>
    <row r="53" spans="2:10" ht="31.8" thickBot="1">
      <c r="B53" s="142" t="s">
        <v>126</v>
      </c>
      <c r="C53" s="143"/>
      <c r="D53" s="143"/>
      <c r="E53" s="143"/>
      <c r="F53" s="143"/>
      <c r="G53" s="138" t="e">
        <f>G51/G52</f>
        <v>#DIV/0!</v>
      </c>
      <c r="H53" s="138"/>
      <c r="I53" s="43" t="s">
        <v>128</v>
      </c>
      <c r="J53" s="12"/>
    </row>
    <row r="54" spans="2:10" s="20" customFormat="1">
      <c r="B54" s="99" t="s">
        <v>90</v>
      </c>
      <c r="C54" s="100"/>
      <c r="D54" s="100"/>
      <c r="E54" s="105" t="s">
        <v>91</v>
      </c>
      <c r="F54" s="105"/>
      <c r="G54" s="108" t="s">
        <v>92</v>
      </c>
      <c r="H54" s="108"/>
      <c r="I54" s="111" t="s">
        <v>93</v>
      </c>
      <c r="J54" s="44"/>
    </row>
    <row r="55" spans="2:10" s="20" customFormat="1">
      <c r="B55" s="101"/>
      <c r="C55" s="102"/>
      <c r="D55" s="102"/>
      <c r="E55" s="106"/>
      <c r="F55" s="106"/>
      <c r="G55" s="109"/>
      <c r="H55" s="109"/>
      <c r="I55" s="112"/>
      <c r="J55" s="44"/>
    </row>
    <row r="56" spans="2:10" s="20" customFormat="1">
      <c r="B56" s="101"/>
      <c r="C56" s="102"/>
      <c r="D56" s="102"/>
      <c r="E56" s="106"/>
      <c r="F56" s="106"/>
      <c r="G56" s="109"/>
      <c r="H56" s="109"/>
      <c r="I56" s="112"/>
      <c r="J56" s="45"/>
    </row>
    <row r="57" spans="2:10" s="20" customFormat="1">
      <c r="B57" s="101"/>
      <c r="C57" s="102"/>
      <c r="D57" s="102"/>
      <c r="E57" s="106"/>
      <c r="F57" s="106"/>
      <c r="G57" s="109"/>
      <c r="H57" s="109"/>
      <c r="I57" s="112"/>
      <c r="J57" s="45"/>
    </row>
    <row r="58" spans="2:10" s="20" customFormat="1">
      <c r="B58" s="101"/>
      <c r="C58" s="102"/>
      <c r="D58" s="102"/>
      <c r="E58" s="106"/>
      <c r="F58" s="106"/>
      <c r="G58" s="109"/>
      <c r="H58" s="109"/>
      <c r="I58" s="112"/>
      <c r="J58" s="44"/>
    </row>
    <row r="59" spans="2:10" s="20" customFormat="1" ht="16.8" thickBot="1">
      <c r="B59" s="103"/>
      <c r="C59" s="104"/>
      <c r="D59" s="104"/>
      <c r="E59" s="107"/>
      <c r="F59" s="107"/>
      <c r="G59" s="110"/>
      <c r="H59" s="110"/>
      <c r="I59" s="113"/>
      <c r="J59" s="44"/>
    </row>
    <row r="60" spans="2:10" s="20" customFormat="1">
      <c r="B60" s="93" t="s">
        <v>94</v>
      </c>
      <c r="C60" s="94"/>
      <c r="D60" s="94"/>
      <c r="E60" s="94"/>
      <c r="F60" s="95"/>
      <c r="G60" s="82" t="s">
        <v>95</v>
      </c>
      <c r="H60" s="80"/>
      <c r="I60" s="83"/>
      <c r="J60" s="44"/>
    </row>
    <row r="61" spans="2:10" s="20" customFormat="1">
      <c r="B61" s="96" t="s">
        <v>131</v>
      </c>
      <c r="C61" s="97"/>
      <c r="D61" s="97"/>
      <c r="E61" s="97"/>
      <c r="F61" s="98"/>
      <c r="G61" s="87" t="s">
        <v>96</v>
      </c>
      <c r="H61" s="88"/>
      <c r="I61" s="89"/>
      <c r="J61" s="44"/>
    </row>
    <row r="62" spans="2:10" s="20" customFormat="1">
      <c r="B62" s="96" t="s">
        <v>132</v>
      </c>
      <c r="C62" s="97"/>
      <c r="D62" s="97"/>
      <c r="E62" s="97"/>
      <c r="F62" s="98"/>
      <c r="G62" s="87" t="s">
        <v>97</v>
      </c>
      <c r="H62" s="88"/>
      <c r="I62" s="89"/>
      <c r="J62" s="44"/>
    </row>
    <row r="63" spans="2:10" s="20" customFormat="1">
      <c r="B63" s="79" t="s">
        <v>98</v>
      </c>
      <c r="C63" s="80"/>
      <c r="D63" s="80"/>
      <c r="E63" s="80"/>
      <c r="F63" s="81"/>
      <c r="G63" s="82" t="s">
        <v>99</v>
      </c>
      <c r="H63" s="80"/>
      <c r="I63" s="83"/>
      <c r="J63" s="44"/>
    </row>
    <row r="64" spans="2:10" s="20" customFormat="1">
      <c r="B64" s="84" t="s">
        <v>124</v>
      </c>
      <c r="C64" s="85"/>
      <c r="D64" s="85"/>
      <c r="E64" s="85"/>
      <c r="F64" s="86"/>
      <c r="G64" s="87" t="s">
        <v>100</v>
      </c>
      <c r="H64" s="88"/>
      <c r="I64" s="89"/>
      <c r="J64" s="44"/>
    </row>
    <row r="65" spans="2:10" s="20" customFormat="1">
      <c r="B65" s="90"/>
      <c r="C65" s="91"/>
      <c r="D65" s="91"/>
      <c r="E65" s="91"/>
      <c r="F65" s="92"/>
      <c r="G65" s="173" t="s">
        <v>106</v>
      </c>
      <c r="H65" s="88"/>
      <c r="I65" s="89"/>
      <c r="J65" s="44"/>
    </row>
    <row r="66" spans="2:10" s="20" customFormat="1">
      <c r="B66" s="76"/>
      <c r="C66" s="77"/>
      <c r="D66" s="77"/>
      <c r="E66" s="77"/>
      <c r="F66" s="78"/>
      <c r="G66" s="73"/>
      <c r="H66" s="74"/>
      <c r="I66" s="75"/>
      <c r="J66" s="44"/>
    </row>
    <row r="67" spans="2:10" s="20" customFormat="1">
      <c r="B67" s="70" t="s">
        <v>101</v>
      </c>
      <c r="C67" s="71"/>
      <c r="D67" s="71"/>
      <c r="E67" s="71"/>
      <c r="F67" s="71"/>
      <c r="G67" s="71"/>
      <c r="H67" s="71"/>
      <c r="I67" s="72"/>
      <c r="J67" s="44"/>
    </row>
    <row r="68" spans="2:10" s="20" customFormat="1">
      <c r="B68" s="61" t="s">
        <v>107</v>
      </c>
      <c r="C68" s="62"/>
      <c r="D68" s="62"/>
      <c r="E68" s="62"/>
      <c r="F68" s="62"/>
      <c r="G68" s="62"/>
      <c r="H68" s="62"/>
      <c r="I68" s="63"/>
      <c r="J68" s="44"/>
    </row>
    <row r="69" spans="2:10" s="20" customFormat="1">
      <c r="B69" s="61" t="s">
        <v>108</v>
      </c>
      <c r="C69" s="62"/>
      <c r="D69" s="62"/>
      <c r="E69" s="62"/>
      <c r="F69" s="62"/>
      <c r="G69" s="62"/>
      <c r="H69" s="62"/>
      <c r="I69" s="63"/>
      <c r="J69" s="44"/>
    </row>
    <row r="70" spans="2:10" s="20" customFormat="1">
      <c r="B70" s="61" t="s">
        <v>109</v>
      </c>
      <c r="C70" s="62"/>
      <c r="D70" s="62"/>
      <c r="E70" s="62"/>
      <c r="F70" s="62"/>
      <c r="G70" s="62"/>
      <c r="H70" s="62"/>
      <c r="I70" s="63"/>
      <c r="J70" s="44"/>
    </row>
    <row r="71" spans="2:10" s="20" customFormat="1">
      <c r="B71" s="61" t="s">
        <v>110</v>
      </c>
      <c r="C71" s="62"/>
      <c r="D71" s="62"/>
      <c r="E71" s="62"/>
      <c r="F71" s="62"/>
      <c r="G71" s="62"/>
      <c r="H71" s="62"/>
      <c r="I71" s="63"/>
      <c r="J71" s="44"/>
    </row>
    <row r="72" spans="2:10" s="20" customFormat="1">
      <c r="B72" s="61" t="s">
        <v>112</v>
      </c>
      <c r="C72" s="62"/>
      <c r="D72" s="62"/>
      <c r="E72" s="62"/>
      <c r="F72" s="62"/>
      <c r="G72" s="62"/>
      <c r="H72" s="62"/>
      <c r="I72" s="63"/>
      <c r="J72" s="44"/>
    </row>
    <row r="73" spans="2:10" s="20" customFormat="1">
      <c r="B73" s="58"/>
      <c r="C73" s="59" t="s">
        <v>111</v>
      </c>
      <c r="D73" s="47"/>
      <c r="E73" s="47"/>
      <c r="F73" s="47"/>
      <c r="G73" s="48"/>
      <c r="H73" s="47"/>
      <c r="I73" s="49"/>
      <c r="J73" s="44"/>
    </row>
    <row r="74" spans="2:10" s="20" customFormat="1">
      <c r="B74" s="61" t="s">
        <v>113</v>
      </c>
      <c r="C74" s="62"/>
      <c r="D74" s="62"/>
      <c r="E74" s="62"/>
      <c r="F74" s="62"/>
      <c r="G74" s="62"/>
      <c r="H74" s="62"/>
      <c r="I74" s="63"/>
      <c r="J74" s="44"/>
    </row>
    <row r="75" spans="2:10" s="20" customFormat="1">
      <c r="B75" s="46" t="s">
        <v>115</v>
      </c>
      <c r="C75" s="50"/>
      <c r="D75" s="50"/>
      <c r="E75" s="50"/>
      <c r="F75" s="50"/>
      <c r="G75" s="51"/>
      <c r="H75" s="50"/>
      <c r="I75" s="52"/>
      <c r="J75" s="44"/>
    </row>
    <row r="76" spans="2:10" s="20" customFormat="1" ht="16.8" thickBot="1">
      <c r="B76" s="53"/>
      <c r="C76" s="54" t="s">
        <v>114</v>
      </c>
      <c r="D76" s="55"/>
      <c r="E76" s="54"/>
      <c r="F76" s="55"/>
      <c r="G76" s="56"/>
      <c r="H76" s="54"/>
      <c r="I76" s="57"/>
      <c r="J76" s="44"/>
    </row>
    <row r="79" spans="2:10">
      <c r="J79" s="12"/>
    </row>
    <row r="80" spans="2:10">
      <c r="J80" s="12"/>
    </row>
    <row r="84" spans="3:9">
      <c r="C84" s="1"/>
      <c r="D84" s="1"/>
      <c r="E84" s="2"/>
      <c r="F84" s="3"/>
      <c r="G84" s="3"/>
      <c r="H84" s="4"/>
      <c r="I84" s="3"/>
    </row>
  </sheetData>
  <sheetProtection formatCells="0" formatColumns="0" formatRows="0" insertColumns="0" insertRows="0" insertHyperlinks="0" deleteColumns="0" deleteRows="0" sort="0" autoFilter="0" pivotTables="0"/>
  <mergeCells count="75">
    <mergeCell ref="B5:I5"/>
    <mergeCell ref="B6:I6"/>
    <mergeCell ref="B7:I7"/>
    <mergeCell ref="B8:I8"/>
    <mergeCell ref="B9:I9"/>
    <mergeCell ref="B1:I1"/>
    <mergeCell ref="B2:I2"/>
    <mergeCell ref="B3:G3"/>
    <mergeCell ref="H3:I3"/>
    <mergeCell ref="B4:I4"/>
    <mergeCell ref="C23:D23"/>
    <mergeCell ref="G52:H52"/>
    <mergeCell ref="G53:H53"/>
    <mergeCell ref="B12:B22"/>
    <mergeCell ref="B51:F51"/>
    <mergeCell ref="B52:F52"/>
    <mergeCell ref="G51:H51"/>
    <mergeCell ref="C49:D49"/>
    <mergeCell ref="B53:F53"/>
    <mergeCell ref="C42:C44"/>
    <mergeCell ref="C35:D35"/>
    <mergeCell ref="C37:C38"/>
    <mergeCell ref="C50:G50"/>
    <mergeCell ref="C48:D48"/>
    <mergeCell ref="C46:D46"/>
    <mergeCell ref="C47:D47"/>
    <mergeCell ref="C26:C28"/>
    <mergeCell ref="C29:D29"/>
    <mergeCell ref="I26:I28"/>
    <mergeCell ref="C32:D32"/>
    <mergeCell ref="C33:D33"/>
    <mergeCell ref="I16:I17"/>
    <mergeCell ref="C22:G22"/>
    <mergeCell ref="C36:D36"/>
    <mergeCell ref="E10:I10"/>
    <mergeCell ref="C14:C17"/>
    <mergeCell ref="C30:D30"/>
    <mergeCell ref="C31:D31"/>
    <mergeCell ref="B10:D11"/>
    <mergeCell ref="C12:C13"/>
    <mergeCell ref="B23:B50"/>
    <mergeCell ref="I37:I38"/>
    <mergeCell ref="C18:C21"/>
    <mergeCell ref="I20:I21"/>
    <mergeCell ref="C45:D45"/>
    <mergeCell ref="C34:D34"/>
    <mergeCell ref="C24:C25"/>
    <mergeCell ref="B54:D59"/>
    <mergeCell ref="E54:F59"/>
    <mergeCell ref="G54:G59"/>
    <mergeCell ref="H54:H59"/>
    <mergeCell ref="I54:I59"/>
    <mergeCell ref="G65:I65"/>
    <mergeCell ref="B60:F60"/>
    <mergeCell ref="G60:I60"/>
    <mergeCell ref="B61:F61"/>
    <mergeCell ref="G61:I61"/>
    <mergeCell ref="B62:F62"/>
    <mergeCell ref="G62:I62"/>
    <mergeCell ref="B72:I72"/>
    <mergeCell ref="B74:I74"/>
    <mergeCell ref="I39:I44"/>
    <mergeCell ref="C39:C41"/>
    <mergeCell ref="B67:I67"/>
    <mergeCell ref="B68:I68"/>
    <mergeCell ref="B69:I69"/>
    <mergeCell ref="B70:I70"/>
    <mergeCell ref="B71:I71"/>
    <mergeCell ref="G66:I66"/>
    <mergeCell ref="B66:F66"/>
    <mergeCell ref="B63:F63"/>
    <mergeCell ref="G63:I63"/>
    <mergeCell ref="B64:F64"/>
    <mergeCell ref="G64:I64"/>
    <mergeCell ref="B65:F65"/>
  </mergeCells>
  <phoneticPr fontId="8" type="noConversion"/>
  <dataValidations count="1">
    <dataValidation allowBlank="1" errorTitle="薪資範圍" error="計畫主持人每人每月以 5000元至8000 元為限" promptTitle="薪資範圍" prompt="計畫主持人每人每月以 5000元至8000 元為限" sqref="E12" xr:uid="{00000000-0002-0000-0000-000001000000}"/>
  </dataValidations>
  <printOptions horizontalCentered="1"/>
  <pageMargins left="0.19685039370078741" right="0.19685039370078741" top="0.39370078740157483" bottom="0.59055118110236227" header="0" footer="0.31496062992125984"/>
  <pageSetup paperSize="9" scale="83" fitToHeight="0" orientation="portrait" r:id="rId1"/>
  <headerFooter>
    <oddFooter>&amp;C&amp;"標楷體,標準"第&amp;"Times New Roman,標準" &amp;P &amp;"標楷體,標準"頁，共&amp;"Times New Roman,標準" &amp;N 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110-3 經費申請表</vt:lpstr>
      <vt:lpstr>'110-3 經費申請表'!Print_Area</vt:lpstr>
      <vt:lpstr>'110-3 經費申請表'!Print_Titles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Xiang-Rong Liu</dc:creator>
  <cp:lastModifiedBy>user</cp:lastModifiedBy>
  <cp:lastPrinted>2023-02-13T09:29:47Z</cp:lastPrinted>
  <dcterms:created xsi:type="dcterms:W3CDTF">2019-11-27T04:00:35Z</dcterms:created>
  <dcterms:modified xsi:type="dcterms:W3CDTF">2023-02-17T04:54:35Z</dcterms:modified>
</cp:coreProperties>
</file>